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.horste\Desktop\cenu aptauja\"/>
    </mc:Choice>
  </mc:AlternateContent>
  <bookViews>
    <workbookView xWindow="0" yWindow="0" windowWidth="16380" windowHeight="8190" tabRatio="500"/>
  </bookViews>
  <sheets>
    <sheet name="Tāme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0" i="1" l="1"/>
  <c r="L9" i="1" s="1"/>
  <c r="O18" i="1"/>
  <c r="O20" i="1" s="1"/>
  <c r="N18" i="1"/>
  <c r="N20" i="1" s="1"/>
  <c r="M18" i="1"/>
  <c r="P18" i="1" s="1"/>
  <c r="P20" i="1" s="1"/>
  <c r="L18" i="1"/>
  <c r="K18" i="1"/>
  <c r="L21" i="1" l="1"/>
  <c r="L23" i="1"/>
  <c r="Q20" i="1"/>
  <c r="M20" i="1"/>
  <c r="Q21" i="1" l="1"/>
  <c r="L22" i="1"/>
  <c r="R21" i="1"/>
  <c r="R23" i="1"/>
  <c r="Q23" i="1"/>
  <c r="L24" i="1"/>
  <c r="L25" i="1" l="1"/>
  <c r="L26" i="1"/>
  <c r="R24" i="1"/>
  <c r="L11" i="1" s="1"/>
  <c r="Q24" i="1"/>
  <c r="R22" i="1"/>
  <c r="Q22" i="1"/>
  <c r="R26" i="1" l="1"/>
  <c r="Q26" i="1"/>
  <c r="Q25" i="1"/>
  <c r="R25" i="1"/>
</calcChain>
</file>

<file path=xl/sharedStrings.xml><?xml version="1.0" encoding="utf-8"?>
<sst xmlns="http://schemas.openxmlformats.org/spreadsheetml/2006/main" count="60" uniqueCount="48">
  <si>
    <t>Darbu apjomi</t>
  </si>
  <si>
    <t>Būves nosaukums:</t>
  </si>
  <si>
    <t>Asfalta seguma atjaunošana pieguļošajai teritorijai.</t>
  </si>
  <si>
    <t>Objekta nosaukums:</t>
  </si>
  <si>
    <t>PII "Kurzemīte", asfalta seguma atjaunošana pieguļošajai teritorijai.</t>
  </si>
  <si>
    <t>Objekta adrese:</t>
  </si>
  <si>
    <t>Talsu iela 7, Dundaga, Dundagas pag., Talsu nov.</t>
  </si>
  <si>
    <t>Pasūtītājs:</t>
  </si>
  <si>
    <t xml:space="preserve">Talsu novada pašvaldība </t>
  </si>
  <si>
    <t>Darba ietilpība C/st</t>
  </si>
  <si>
    <t>Tāme sastādīta</t>
  </si>
  <si>
    <t>__.__.2021.</t>
  </si>
  <si>
    <t>Tāme sastādīta:</t>
  </si>
  <si>
    <t>Objekta izmaksas EUR</t>
  </si>
  <si>
    <t>Nr.p.k</t>
  </si>
  <si>
    <t>Darbu nosaukums un pielietotie materiāli</t>
  </si>
  <si>
    <t>Mērvienība</t>
  </si>
  <si>
    <t>Daudzums</t>
  </si>
  <si>
    <t xml:space="preserve">Darba </t>
  </si>
  <si>
    <t>Vienības izmaksa,</t>
  </si>
  <si>
    <t>Kopējās izmaksas,</t>
  </si>
  <si>
    <t>Laika</t>
  </si>
  <si>
    <t>samaksa</t>
  </si>
  <si>
    <t>tai skaitā</t>
  </si>
  <si>
    <t>norma</t>
  </si>
  <si>
    <t>likme</t>
  </si>
  <si>
    <t>Darba alga</t>
  </si>
  <si>
    <t>Materiāli</t>
  </si>
  <si>
    <t>Mehānismi</t>
  </si>
  <si>
    <t>Kopā</t>
  </si>
  <si>
    <t>Darba ietilpība</t>
  </si>
  <si>
    <t>Summa</t>
  </si>
  <si>
    <t>c/h</t>
  </si>
  <si>
    <t>EUR/h</t>
  </si>
  <si>
    <t>EUR</t>
  </si>
  <si>
    <t>Automašīnu stāvlaukums</t>
  </si>
  <si>
    <t>Karstā asfalta izlīdzinošās kārtas būvniecība ar AC 11 surf., vidēji 6 cm (ieskaitot salaidumu frēzēšanu)</t>
  </si>
  <si>
    <t>m²</t>
  </si>
  <si>
    <t>Tiešās izmaksas kopā, t.sk.darba devēja sociālais nodoklis (23,59%)</t>
  </si>
  <si>
    <t>Virsizdevumi __ %</t>
  </si>
  <si>
    <t>Pieskaitāmās izmaksas, t.sk. darba aizsardzība __ %</t>
  </si>
  <si>
    <t>Peļņa __ %</t>
  </si>
  <si>
    <t>Sadaļa kopā</t>
  </si>
  <si>
    <t>PVN 21%</t>
  </si>
  <si>
    <t>Pavisam būvniecības izmaksas ar PVN</t>
  </si>
  <si>
    <t>Pievienotās vērtības nodokļa 21%  apmaksas kārtība saskaņā ar  "Pievienotās vērtības nodokļa likums" 142.pantu, nodokļa apgrieztā maksāšana</t>
  </si>
  <si>
    <t>Sastādīja: __________________________________</t>
  </si>
  <si>
    <t xml:space="preserve">2. pielikums
Cenu aptauja “Dundagas PII "Kurzemīte" pieguļošās
 teritorijas asfalta seguma atjaunošana”, ID Nr. TNPz 2021/88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</si>
</sst>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_-* #,##0.00&quot; Ls&quot;_-;\-* #,##0.00&quot; Ls&quot;_-;_-* \-??&quot; Ls&quot;_-;_-@_-"/>
  </numFmts>
  <fonts count="13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9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2" fontId="6" fillId="0" borderId="1" xfId="0" applyNumberFormat="1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/>
    <xf numFmtId="2" fontId="3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2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left"/>
    </xf>
    <xf numFmtId="0" fontId="3" fillId="0" borderId="0" xfId="0" applyFont="1" applyBorder="1"/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/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2" fontId="3" fillId="0" borderId="0" xfId="0" applyNumberFormat="1" applyFont="1" applyBorder="1" applyAlignment="1">
      <alignment vertical="top"/>
    </xf>
    <xf numFmtId="4" fontId="1" fillId="0" borderId="0" xfId="0" applyNumberFormat="1" applyFont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9" fillId="0" borderId="2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K164"/>
  <sheetViews>
    <sheetView tabSelected="1" zoomScaleNormal="100" workbookViewId="0">
      <selection activeCell="L10" sqref="L10:M10"/>
    </sheetView>
  </sheetViews>
  <sheetFormatPr defaultColWidth="9.140625" defaultRowHeight="15" x14ac:dyDescent="0.25"/>
  <cols>
    <col min="1" max="1" width="5.28515625" style="14" customWidth="1"/>
    <col min="2" max="2" width="11.42578125" style="15" customWidth="1"/>
    <col min="3" max="3" width="23" style="14" customWidth="1"/>
    <col min="4" max="5" width="4.7109375" style="14" customWidth="1"/>
    <col min="6" max="6" width="6.42578125" style="14" customWidth="1"/>
    <col min="7" max="7" width="7.42578125" style="14" customWidth="1"/>
    <col min="8" max="8" width="7.85546875" style="14" customWidth="1"/>
    <col min="9" max="9" width="8" style="14" customWidth="1"/>
    <col min="10" max="10" width="9.28515625" style="14" customWidth="1"/>
    <col min="11" max="11" width="7.28515625" style="14" customWidth="1"/>
    <col min="12" max="12" width="7.5703125" style="14" customWidth="1"/>
    <col min="13" max="13" width="9.140625" style="14" customWidth="1"/>
    <col min="14" max="14" width="8.28515625" style="14" customWidth="1"/>
    <col min="15" max="15" width="10.140625" style="14" customWidth="1"/>
    <col min="16" max="16" width="9.42578125" style="14" customWidth="1"/>
    <col min="17" max="17" width="9.140625" style="14" hidden="1"/>
    <col min="18" max="18" width="11.5703125" style="14" hidden="1" customWidth="1"/>
    <col min="19" max="19" width="9.140625" style="14"/>
    <col min="20" max="20" width="6.42578125" style="14" customWidth="1"/>
    <col min="21" max="1025" width="9.140625" style="14"/>
  </cols>
  <sheetData>
    <row r="1" spans="1:20" x14ac:dyDescent="0.25">
      <c r="A1" s="16"/>
      <c r="B1" s="17"/>
      <c r="C1" s="16"/>
      <c r="D1" s="16"/>
      <c r="E1" s="16"/>
      <c r="F1" s="16"/>
      <c r="G1" s="16"/>
      <c r="H1" s="16"/>
      <c r="I1" s="87" t="s">
        <v>47</v>
      </c>
      <c r="J1" s="88"/>
      <c r="K1" s="88"/>
      <c r="L1" s="88"/>
      <c r="M1" s="88"/>
      <c r="N1" s="88"/>
      <c r="O1" s="88"/>
      <c r="P1" s="88"/>
      <c r="T1" s="16"/>
    </row>
    <row r="2" spans="1:20" x14ac:dyDescent="0.25">
      <c r="A2" s="16"/>
      <c r="B2" s="17"/>
      <c r="C2" s="16"/>
      <c r="D2" s="16"/>
      <c r="E2" s="16"/>
      <c r="F2" s="16"/>
      <c r="G2" s="16"/>
      <c r="H2" s="16"/>
      <c r="I2" s="88"/>
      <c r="J2" s="88"/>
      <c r="K2" s="88"/>
      <c r="L2" s="88"/>
      <c r="M2" s="88"/>
      <c r="N2" s="88"/>
      <c r="O2" s="88"/>
      <c r="P2" s="88"/>
      <c r="T2" s="16"/>
    </row>
    <row r="3" spans="1:20" ht="39.75" customHeight="1" x14ac:dyDescent="0.25">
      <c r="A3" s="16"/>
      <c r="B3" s="17"/>
      <c r="C3" s="16"/>
      <c r="D3" s="16"/>
      <c r="E3" s="16"/>
      <c r="F3" s="16"/>
      <c r="G3" s="16"/>
      <c r="H3" s="16"/>
      <c r="I3" s="88"/>
      <c r="J3" s="88"/>
      <c r="K3" s="88"/>
      <c r="L3" s="88"/>
      <c r="M3" s="88"/>
      <c r="N3" s="88"/>
      <c r="O3" s="88"/>
      <c r="P3" s="88"/>
      <c r="T3" s="16"/>
    </row>
    <row r="4" spans="1:20" s="19" customFormat="1" x14ac:dyDescent="0.2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0" s="19" customFormat="1" ht="16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20" s="19" customFormat="1" ht="28.35" customHeight="1" x14ac:dyDescent="0.25">
      <c r="A6" s="11" t="s">
        <v>1</v>
      </c>
      <c r="B6" s="11"/>
      <c r="C6" s="20" t="s">
        <v>2</v>
      </c>
      <c r="D6" s="21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T6" s="22"/>
    </row>
    <row r="7" spans="1:20" s="19" customFormat="1" ht="25.35" customHeight="1" x14ac:dyDescent="0.25">
      <c r="A7" s="11" t="s">
        <v>3</v>
      </c>
      <c r="B7" s="11"/>
      <c r="C7" s="10" t="s">
        <v>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T7" s="22"/>
    </row>
    <row r="8" spans="1:20" s="19" customFormat="1" x14ac:dyDescent="0.25">
      <c r="A8" s="23" t="s">
        <v>5</v>
      </c>
      <c r="B8" s="24"/>
      <c r="C8" s="9" t="s">
        <v>6</v>
      </c>
      <c r="D8" s="9"/>
      <c r="E8" s="9"/>
      <c r="F8" s="9"/>
      <c r="G8" s="9"/>
      <c r="H8" s="9"/>
      <c r="I8" s="22"/>
      <c r="J8" s="22"/>
      <c r="K8" s="22"/>
      <c r="L8" s="22"/>
      <c r="M8" s="22"/>
      <c r="N8" s="22"/>
      <c r="O8" s="22"/>
      <c r="P8" s="22"/>
      <c r="T8" s="22"/>
    </row>
    <row r="9" spans="1:20" s="19" customFormat="1" x14ac:dyDescent="0.25">
      <c r="A9" s="23" t="s">
        <v>7</v>
      </c>
      <c r="B9" s="24"/>
      <c r="C9" s="25" t="s">
        <v>8</v>
      </c>
      <c r="D9" s="26"/>
      <c r="E9" s="22"/>
      <c r="F9" s="22"/>
      <c r="G9" s="22"/>
      <c r="H9" s="22"/>
      <c r="I9" s="22"/>
      <c r="J9" s="27" t="s">
        <v>9</v>
      </c>
      <c r="K9" s="27"/>
      <c r="L9" s="8">
        <f>L20</f>
        <v>0</v>
      </c>
      <c r="M9" s="8"/>
      <c r="N9" s="22"/>
      <c r="O9" s="22"/>
      <c r="P9" s="22"/>
      <c r="T9" s="22"/>
    </row>
    <row r="10" spans="1:20" s="19" customFormat="1" ht="24" customHeight="1" x14ac:dyDescent="0.25">
      <c r="B10" s="28"/>
      <c r="D10" s="26"/>
      <c r="E10" s="22"/>
      <c r="F10" s="22"/>
      <c r="G10" s="22"/>
      <c r="H10" s="22"/>
      <c r="I10" s="22"/>
      <c r="J10" s="29"/>
      <c r="K10" s="30" t="s">
        <v>10</v>
      </c>
      <c r="L10" s="8" t="s">
        <v>11</v>
      </c>
      <c r="M10" s="8"/>
      <c r="N10" s="22"/>
      <c r="O10" s="22"/>
      <c r="P10" s="22"/>
      <c r="T10" s="22"/>
    </row>
    <row r="11" spans="1:20" s="19" customFormat="1" ht="18" customHeight="1" x14ac:dyDescent="0.25">
      <c r="A11" s="7" t="s">
        <v>12</v>
      </c>
      <c r="B11" s="7"/>
      <c r="C11" s="7"/>
      <c r="D11" s="7"/>
      <c r="E11" s="7"/>
      <c r="F11" s="7"/>
      <c r="G11" s="7"/>
      <c r="H11" s="7"/>
      <c r="I11" s="22"/>
      <c r="J11" s="29"/>
      <c r="K11" s="30" t="s">
        <v>13</v>
      </c>
      <c r="L11" s="6">
        <f>R24</f>
        <v>0</v>
      </c>
      <c r="M11" s="6"/>
      <c r="N11" s="5"/>
      <c r="O11" s="5"/>
      <c r="P11" s="5"/>
      <c r="T11" s="22"/>
    </row>
    <row r="12" spans="1:20" s="19" customFormat="1" ht="6.6" customHeight="1" x14ac:dyDescent="0.25">
      <c r="A12" s="33"/>
      <c r="B12" s="33"/>
      <c r="C12" s="33"/>
      <c r="D12" s="33"/>
      <c r="E12" s="33"/>
      <c r="F12" s="33"/>
      <c r="G12" s="33"/>
      <c r="H12" s="33"/>
      <c r="I12" s="22"/>
      <c r="J12" s="29"/>
      <c r="K12" s="30"/>
      <c r="L12" s="31"/>
      <c r="M12" s="31"/>
      <c r="N12" s="32"/>
      <c r="O12" s="32"/>
      <c r="P12" s="32"/>
      <c r="T12" s="22"/>
    </row>
    <row r="13" spans="1:20" s="19" customFormat="1" ht="14.45" customHeight="1" x14ac:dyDescent="0.2">
      <c r="A13" s="4" t="s">
        <v>14</v>
      </c>
      <c r="B13" s="3" t="s">
        <v>15</v>
      </c>
      <c r="C13" s="3"/>
      <c r="D13" s="2" t="s">
        <v>16</v>
      </c>
      <c r="E13" s="1" t="s">
        <v>17</v>
      </c>
      <c r="F13" s="34"/>
      <c r="G13" s="35" t="s">
        <v>18</v>
      </c>
      <c r="H13" s="70" t="s">
        <v>19</v>
      </c>
      <c r="I13" s="70"/>
      <c r="J13" s="70"/>
      <c r="K13" s="70"/>
      <c r="L13" s="36"/>
      <c r="M13" s="71" t="s">
        <v>20</v>
      </c>
      <c r="N13" s="71"/>
      <c r="O13" s="71"/>
      <c r="P13" s="71"/>
      <c r="Q13" s="72"/>
      <c r="T13" s="22"/>
    </row>
    <row r="14" spans="1:20" s="19" customFormat="1" ht="14.45" customHeight="1" x14ac:dyDescent="0.2">
      <c r="A14" s="4"/>
      <c r="B14" s="3"/>
      <c r="C14" s="3"/>
      <c r="D14" s="2"/>
      <c r="E14" s="1"/>
      <c r="F14" s="37" t="s">
        <v>21</v>
      </c>
      <c r="G14" s="37" t="s">
        <v>22</v>
      </c>
      <c r="H14" s="73" t="s">
        <v>23</v>
      </c>
      <c r="I14" s="73"/>
      <c r="J14" s="73"/>
      <c r="K14" s="73"/>
      <c r="L14" s="39"/>
      <c r="M14" s="74" t="s">
        <v>23</v>
      </c>
      <c r="N14" s="74"/>
      <c r="O14" s="74"/>
      <c r="P14" s="74"/>
      <c r="Q14" s="72"/>
      <c r="T14" s="22"/>
    </row>
    <row r="15" spans="1:20" s="19" customFormat="1" ht="40.15" customHeight="1" x14ac:dyDescent="0.2">
      <c r="A15" s="4"/>
      <c r="B15" s="3"/>
      <c r="C15" s="3"/>
      <c r="D15" s="2"/>
      <c r="E15" s="1"/>
      <c r="F15" s="37" t="s">
        <v>24</v>
      </c>
      <c r="G15" s="37" t="s">
        <v>25</v>
      </c>
      <c r="H15" s="40" t="s">
        <v>26</v>
      </c>
      <c r="I15" s="35" t="s">
        <v>27</v>
      </c>
      <c r="J15" s="35" t="s">
        <v>28</v>
      </c>
      <c r="K15" s="35" t="s">
        <v>29</v>
      </c>
      <c r="L15" s="40" t="s">
        <v>30</v>
      </c>
      <c r="M15" s="40" t="s">
        <v>26</v>
      </c>
      <c r="N15" s="35" t="s">
        <v>27</v>
      </c>
      <c r="O15" s="35" t="s">
        <v>28</v>
      </c>
      <c r="P15" s="35" t="s">
        <v>31</v>
      </c>
      <c r="Q15" s="72"/>
      <c r="T15" s="22"/>
    </row>
    <row r="16" spans="1:20" s="19" customFormat="1" ht="14.45" customHeight="1" x14ac:dyDescent="0.2">
      <c r="A16" s="4"/>
      <c r="B16" s="3"/>
      <c r="C16" s="3"/>
      <c r="D16" s="2"/>
      <c r="E16" s="1"/>
      <c r="F16" s="38" t="s">
        <v>32</v>
      </c>
      <c r="G16" s="38" t="s">
        <v>33</v>
      </c>
      <c r="H16" s="38" t="s">
        <v>34</v>
      </c>
      <c r="I16" s="38" t="s">
        <v>34</v>
      </c>
      <c r="J16" s="38" t="s">
        <v>34</v>
      </c>
      <c r="K16" s="38" t="s">
        <v>34</v>
      </c>
      <c r="L16" s="38" t="s">
        <v>32</v>
      </c>
      <c r="M16" s="38" t="s">
        <v>34</v>
      </c>
      <c r="N16" s="38" t="s">
        <v>34</v>
      </c>
      <c r="O16" s="38" t="s">
        <v>34</v>
      </c>
      <c r="P16" s="38" t="s">
        <v>34</v>
      </c>
      <c r="Q16" s="72"/>
      <c r="T16" s="22"/>
    </row>
    <row r="17" spans="1:22" s="28" customFormat="1" ht="13.9" customHeight="1" x14ac:dyDescent="0.2">
      <c r="A17" s="41"/>
      <c r="B17" s="75" t="s">
        <v>35</v>
      </c>
      <c r="C17" s="75"/>
      <c r="D17" s="42"/>
      <c r="E17" s="42"/>
      <c r="F17" s="42"/>
      <c r="G17" s="42"/>
      <c r="H17" s="42"/>
      <c r="I17" s="42"/>
      <c r="J17" s="42"/>
      <c r="K17" s="41"/>
      <c r="L17" s="42"/>
      <c r="M17" s="42"/>
      <c r="N17" s="42"/>
      <c r="O17" s="42"/>
      <c r="P17" s="41"/>
      <c r="T17" s="22"/>
    </row>
    <row r="18" spans="1:22" s="28" customFormat="1" ht="47.45" customHeight="1" x14ac:dyDescent="0.2">
      <c r="A18" s="42">
        <v>1</v>
      </c>
      <c r="B18" s="76" t="s">
        <v>36</v>
      </c>
      <c r="C18" s="76"/>
      <c r="D18" s="42" t="s">
        <v>37</v>
      </c>
      <c r="E18" s="42">
        <v>682</v>
      </c>
      <c r="F18" s="42"/>
      <c r="G18" s="42"/>
      <c r="H18" s="43"/>
      <c r="I18" s="43"/>
      <c r="J18" s="43"/>
      <c r="K18" s="41">
        <f>SUM(H18:J18)</f>
        <v>0</v>
      </c>
      <c r="L18" s="42">
        <f>ROUND($E18*F18,2)</f>
        <v>0</v>
      </c>
      <c r="M18" s="42">
        <f>ROUND($E18*H18,2)</f>
        <v>0</v>
      </c>
      <c r="N18" s="43">
        <f>ROUND($E18*I18,2)</f>
        <v>0</v>
      </c>
      <c r="O18" s="43">
        <f>ROUND($E18*J18,2)</f>
        <v>0</v>
      </c>
      <c r="P18" s="44">
        <f>SUM(M18:O18)</f>
        <v>0</v>
      </c>
      <c r="T18" s="22"/>
    </row>
    <row r="19" spans="1:22" s="19" customFormat="1" ht="12" customHeight="1" x14ac:dyDescent="0.2">
      <c r="A19" s="45"/>
      <c r="B19" s="46"/>
      <c r="C19" s="47"/>
      <c r="D19" s="48"/>
      <c r="E19" s="46"/>
      <c r="F19" s="46"/>
      <c r="G19" s="48"/>
      <c r="H19" s="48"/>
      <c r="I19" s="48"/>
      <c r="J19" s="49"/>
      <c r="K19" s="49"/>
      <c r="L19" s="46"/>
      <c r="M19" s="46"/>
      <c r="N19" s="46"/>
      <c r="O19" s="46"/>
      <c r="P19" s="50"/>
      <c r="Q19" s="28"/>
      <c r="R19" s="28"/>
    </row>
    <row r="20" spans="1:22" s="19" customFormat="1" x14ac:dyDescent="0.2">
      <c r="A20" s="77" t="s">
        <v>38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51">
        <f>SUM(L17:L19)</f>
        <v>0</v>
      </c>
      <c r="M20" s="52">
        <f>SUM(M17:M19)</f>
        <v>0</v>
      </c>
      <c r="N20" s="52">
        <f>SUM(N17:N19)</f>
        <v>0</v>
      </c>
      <c r="O20" s="52">
        <f>SUM(O17:O19)</f>
        <v>0</v>
      </c>
      <c r="P20" s="53">
        <f>SUM(P17:P18)</f>
        <v>0</v>
      </c>
      <c r="Q20" s="54">
        <f>P20</f>
        <v>0</v>
      </c>
      <c r="R20" s="54"/>
      <c r="V20" s="54"/>
    </row>
    <row r="21" spans="1:22" s="19" customFormat="1" x14ac:dyDescent="0.2">
      <c r="A21" s="78" t="s">
        <v>39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9">
        <f>ROUND(P20*0.12,2)</f>
        <v>0</v>
      </c>
      <c r="M21" s="79"/>
      <c r="N21" s="79"/>
      <c r="O21" s="79"/>
      <c r="P21" s="79"/>
      <c r="Q21" s="54">
        <f t="shared" ref="Q21:Q26" si="0">L21</f>
        <v>0</v>
      </c>
      <c r="R21" s="54">
        <f t="shared" ref="R21:R26" si="1">L21</f>
        <v>0</v>
      </c>
      <c r="S21" s="54"/>
      <c r="U21" s="54"/>
      <c r="V21" s="54"/>
    </row>
    <row r="22" spans="1:22" s="19" customFormat="1" x14ac:dyDescent="0.2">
      <c r="A22" s="80" t="s">
        <v>40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1">
        <f>ROUND(L21*0.1,2)</f>
        <v>0</v>
      </c>
      <c r="M22" s="81"/>
      <c r="N22" s="81"/>
      <c r="O22" s="81"/>
      <c r="P22" s="81"/>
      <c r="Q22" s="54">
        <f t="shared" si="0"/>
        <v>0</v>
      </c>
      <c r="R22" s="54">
        <f t="shared" si="1"/>
        <v>0</v>
      </c>
      <c r="S22" s="54"/>
      <c r="U22" s="54"/>
      <c r="V22" s="54"/>
    </row>
    <row r="23" spans="1:22" s="19" customFormat="1" x14ac:dyDescent="0.2">
      <c r="A23" s="78" t="s">
        <v>41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82">
        <f>ROUND(P20*0.04,2)</f>
        <v>0</v>
      </c>
      <c r="M23" s="82"/>
      <c r="N23" s="82"/>
      <c r="O23" s="82"/>
      <c r="P23" s="82"/>
      <c r="Q23" s="54">
        <f t="shared" si="0"/>
        <v>0</v>
      </c>
      <c r="R23" s="54">
        <f t="shared" si="1"/>
        <v>0</v>
      </c>
      <c r="S23" s="54"/>
      <c r="U23" s="54"/>
      <c r="V23" s="54"/>
    </row>
    <row r="24" spans="1:22" s="19" customFormat="1" x14ac:dyDescent="0.2">
      <c r="A24" s="78" t="s">
        <v>42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9">
        <f>P20+L21+L23</f>
        <v>0</v>
      </c>
      <c r="M24" s="79"/>
      <c r="N24" s="79"/>
      <c r="O24" s="79"/>
      <c r="P24" s="79"/>
      <c r="Q24" s="54">
        <f t="shared" si="0"/>
        <v>0</v>
      </c>
      <c r="R24" s="54">
        <f t="shared" si="1"/>
        <v>0</v>
      </c>
      <c r="S24" s="54"/>
      <c r="U24" s="54"/>
      <c r="V24" s="54"/>
    </row>
    <row r="25" spans="1:22" s="19" customFormat="1" x14ac:dyDescent="0.2">
      <c r="A25" s="78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83">
        <f>0.21*L24</f>
        <v>0</v>
      </c>
      <c r="M25" s="83"/>
      <c r="N25" s="83"/>
      <c r="O25" s="83"/>
      <c r="P25" s="83"/>
      <c r="Q25" s="54">
        <f t="shared" si="0"/>
        <v>0</v>
      </c>
      <c r="R25" s="54">
        <f t="shared" si="1"/>
        <v>0</v>
      </c>
      <c r="S25" s="54"/>
      <c r="U25" s="54"/>
      <c r="V25" s="54"/>
    </row>
    <row r="26" spans="1:22" s="19" customFormat="1" x14ac:dyDescent="0.2">
      <c r="A26" s="84" t="s">
        <v>44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79">
        <f>L24+L25</f>
        <v>0</v>
      </c>
      <c r="M26" s="79"/>
      <c r="N26" s="79"/>
      <c r="O26" s="79"/>
      <c r="P26" s="79"/>
      <c r="Q26" s="54">
        <f t="shared" si="0"/>
        <v>0</v>
      </c>
      <c r="R26" s="54">
        <f t="shared" si="1"/>
        <v>0</v>
      </c>
      <c r="S26" s="54"/>
      <c r="U26" s="54"/>
      <c r="V26" s="54"/>
    </row>
    <row r="27" spans="1:22" s="19" customFormat="1" ht="12" x14ac:dyDescent="0.2">
      <c r="A27" s="55"/>
      <c r="B27" s="56"/>
      <c r="C27" s="57"/>
      <c r="D27" s="58"/>
      <c r="E27" s="58"/>
      <c r="F27" s="59"/>
      <c r="G27" s="60"/>
      <c r="H27" s="55"/>
      <c r="I27" s="61"/>
      <c r="J27" s="58"/>
      <c r="K27" s="58"/>
      <c r="L27" s="59"/>
      <c r="M27" s="60"/>
      <c r="N27" s="55"/>
      <c r="O27" s="55"/>
      <c r="P27" s="62"/>
    </row>
    <row r="28" spans="1:22" s="19" customFormat="1" ht="12.75" customHeight="1" x14ac:dyDescent="0.2">
      <c r="A28" s="85" t="s">
        <v>45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62"/>
      <c r="T28" s="58"/>
    </row>
    <row r="29" spans="1:22" s="19" customFormat="1" ht="12" x14ac:dyDescent="0.2">
      <c r="A29" s="55"/>
      <c r="B29" s="56"/>
      <c r="C29" s="57"/>
      <c r="D29" s="58"/>
      <c r="E29" s="58"/>
      <c r="F29" s="59"/>
      <c r="G29" s="60"/>
      <c r="H29" s="55"/>
      <c r="I29" s="61"/>
      <c r="J29" s="58"/>
      <c r="K29" s="58"/>
      <c r="L29" s="59"/>
      <c r="M29" s="60"/>
      <c r="N29" s="55"/>
      <c r="O29" s="55"/>
      <c r="P29" s="62"/>
      <c r="T29" s="58"/>
    </row>
    <row r="30" spans="1:22" s="19" customFormat="1" x14ac:dyDescent="0.2">
      <c r="B30" s="63"/>
      <c r="C30" s="86" t="s">
        <v>46</v>
      </c>
      <c r="D30" s="86"/>
      <c r="E30" s="86"/>
      <c r="F30" s="86"/>
      <c r="G30" s="86"/>
      <c r="H30" s="86"/>
      <c r="I30" s="64"/>
      <c r="J30" s="58"/>
      <c r="L30" s="60"/>
      <c r="M30" s="14"/>
      <c r="N30" s="14"/>
      <c r="T30" s="65"/>
    </row>
    <row r="31" spans="1:22" s="19" customFormat="1" ht="12" x14ac:dyDescent="0.2">
      <c r="B31" s="63"/>
      <c r="C31" s="66"/>
      <c r="D31" s="65"/>
      <c r="E31" s="65"/>
      <c r="F31" s="67"/>
      <c r="G31" s="68"/>
      <c r="H31" s="55"/>
      <c r="I31" s="64"/>
      <c r="J31" s="58"/>
      <c r="L31" s="60"/>
      <c r="M31" s="60"/>
      <c r="T31" s="65"/>
    </row>
    <row r="32" spans="1:22" x14ac:dyDescent="0.25">
      <c r="P32" s="69"/>
    </row>
    <row r="36" spans="6:6" s="14" customFormat="1" ht="12.75" x14ac:dyDescent="0.2"/>
    <row r="37" spans="6:6" s="14" customFormat="1" ht="12.75" x14ac:dyDescent="0.2"/>
    <row r="38" spans="6:6" s="14" customFormat="1" ht="12.75" x14ac:dyDescent="0.2">
      <c r="F38" s="18"/>
    </row>
    <row r="39" spans="6:6" s="14" customFormat="1" ht="12.75" x14ac:dyDescent="0.2"/>
    <row r="40" spans="6:6" s="14" customFormat="1" ht="12.75" x14ac:dyDescent="0.2"/>
    <row r="41" spans="6:6" s="14" customFormat="1" ht="12.75" x14ac:dyDescent="0.2"/>
    <row r="42" spans="6:6" s="14" customFormat="1" ht="12.75" x14ac:dyDescent="0.2"/>
    <row r="43" spans="6:6" s="14" customFormat="1" ht="12.75" x14ac:dyDescent="0.2"/>
    <row r="55" s="14" customFormat="1" ht="12.75" x14ac:dyDescent="0.2"/>
    <row r="56" s="14" customFormat="1" ht="12.75" x14ac:dyDescent="0.2"/>
    <row r="57" s="14" customFormat="1" ht="12.75" x14ac:dyDescent="0.2"/>
    <row r="58" s="14" customFormat="1" ht="12.75" x14ac:dyDescent="0.2"/>
    <row r="59" s="14" customFormat="1" ht="12.75" x14ac:dyDescent="0.2"/>
    <row r="60" s="14" customFormat="1" ht="12.75" x14ac:dyDescent="0.2"/>
    <row r="61" s="14" customFormat="1" ht="12.75" x14ac:dyDescent="0.2"/>
    <row r="62" s="14" customFormat="1" ht="12.75" x14ac:dyDescent="0.2"/>
    <row r="63" s="14" customFormat="1" ht="12.75" x14ac:dyDescent="0.2"/>
    <row r="64" s="14" customFormat="1" ht="12.75" x14ac:dyDescent="0.2"/>
    <row r="65" s="14" customFormat="1" ht="12.75" x14ac:dyDescent="0.2"/>
    <row r="66" s="14" customFormat="1" ht="12.75" x14ac:dyDescent="0.2"/>
    <row r="67" s="14" customFormat="1" ht="12.75" x14ac:dyDescent="0.2"/>
    <row r="68" s="14" customFormat="1" ht="12.75" x14ac:dyDescent="0.2"/>
    <row r="69" s="14" customFormat="1" ht="12.75" x14ac:dyDescent="0.2"/>
    <row r="70" s="14" customFormat="1" ht="12.75" x14ac:dyDescent="0.2"/>
    <row r="71" s="14" customFormat="1" ht="12.75" x14ac:dyDescent="0.2"/>
    <row r="72" s="14" customFormat="1" ht="12.75" x14ac:dyDescent="0.2"/>
    <row r="73" s="14" customFormat="1" ht="12.75" x14ac:dyDescent="0.2"/>
    <row r="74" s="14" customFormat="1" ht="12.75" x14ac:dyDescent="0.2"/>
    <row r="75" s="14" customFormat="1" ht="12.75" x14ac:dyDescent="0.2"/>
    <row r="76" s="14" customFormat="1" ht="12.75" x14ac:dyDescent="0.2"/>
    <row r="77" s="14" customFormat="1" ht="12.75" x14ac:dyDescent="0.2"/>
    <row r="78" s="14" customFormat="1" ht="12.75" x14ac:dyDescent="0.2"/>
    <row r="79" s="14" customFormat="1" ht="12.75" x14ac:dyDescent="0.2"/>
    <row r="80" s="14" customFormat="1" ht="12.75" x14ac:dyDescent="0.2"/>
    <row r="81" s="14" customFormat="1" ht="12.75" x14ac:dyDescent="0.2"/>
    <row r="82" s="14" customFormat="1" ht="12.75" x14ac:dyDescent="0.2"/>
    <row r="83" s="14" customFormat="1" ht="12.75" x14ac:dyDescent="0.2"/>
    <row r="84" s="14" customFormat="1" ht="12.75" x14ac:dyDescent="0.2"/>
    <row r="85" s="14" customFormat="1" ht="12.75" x14ac:dyDescent="0.2"/>
    <row r="86" s="14" customFormat="1" ht="12.75" x14ac:dyDescent="0.2"/>
    <row r="87" s="14" customFormat="1" ht="12.75" x14ac:dyDescent="0.2"/>
    <row r="88" s="14" customFormat="1" ht="12.75" x14ac:dyDescent="0.2"/>
    <row r="89" s="14" customFormat="1" ht="12.75" x14ac:dyDescent="0.2"/>
    <row r="90" s="14" customFormat="1" ht="12.75" x14ac:dyDescent="0.2"/>
    <row r="91" s="14" customFormat="1" ht="12.75" x14ac:dyDescent="0.2"/>
    <row r="92" s="14" customFormat="1" ht="12.75" x14ac:dyDescent="0.2"/>
    <row r="93" s="14" customFormat="1" ht="12.75" x14ac:dyDescent="0.2"/>
    <row r="94" s="14" customFormat="1" ht="12.75" x14ac:dyDescent="0.2"/>
    <row r="95" s="14" customFormat="1" ht="12.75" x14ac:dyDescent="0.2"/>
    <row r="96" s="14" customFormat="1" ht="12.75" x14ac:dyDescent="0.2"/>
    <row r="97" s="14" customFormat="1" ht="12.75" x14ac:dyDescent="0.2"/>
    <row r="98" s="14" customFormat="1" ht="12.75" x14ac:dyDescent="0.2"/>
    <row r="99" s="14" customFormat="1" ht="12.75" x14ac:dyDescent="0.2"/>
    <row r="100" s="14" customFormat="1" ht="12.75" x14ac:dyDescent="0.2"/>
    <row r="101" s="14" customFormat="1" ht="12.75" x14ac:dyDescent="0.2"/>
    <row r="102" s="14" customFormat="1" ht="12.75" x14ac:dyDescent="0.2"/>
    <row r="103" s="14" customFormat="1" ht="12.75" x14ac:dyDescent="0.2"/>
    <row r="104" s="14" customFormat="1" ht="12.75" x14ac:dyDescent="0.2"/>
    <row r="105" s="14" customFormat="1" ht="12.75" x14ac:dyDescent="0.2"/>
    <row r="106" s="14" customFormat="1" ht="12.75" x14ac:dyDescent="0.2"/>
    <row r="107" s="14" customFormat="1" ht="12.75" x14ac:dyDescent="0.2"/>
    <row r="108" s="14" customFormat="1" ht="12.75" x14ac:dyDescent="0.2"/>
    <row r="109" s="14" customFormat="1" ht="12.75" x14ac:dyDescent="0.2"/>
    <row r="110" s="14" customFormat="1" ht="12.75" x14ac:dyDescent="0.2"/>
    <row r="111" s="14" customFormat="1" ht="12.75" x14ac:dyDescent="0.2"/>
    <row r="112" s="14" customFormat="1" ht="12.75" x14ac:dyDescent="0.2"/>
    <row r="113" s="14" customFormat="1" ht="12.75" x14ac:dyDescent="0.2"/>
    <row r="114" s="14" customFormat="1" ht="12.75" x14ac:dyDescent="0.2"/>
    <row r="115" s="14" customFormat="1" ht="12.75" x14ac:dyDescent="0.2"/>
    <row r="116" s="14" customFormat="1" ht="12.75" x14ac:dyDescent="0.2"/>
    <row r="117" s="14" customFormat="1" ht="12.75" x14ac:dyDescent="0.2"/>
    <row r="118" s="14" customFormat="1" ht="12.75" x14ac:dyDescent="0.2"/>
    <row r="119" s="14" customFormat="1" ht="12.75" x14ac:dyDescent="0.2"/>
    <row r="120" s="14" customFormat="1" ht="12.75" x14ac:dyDescent="0.2"/>
    <row r="121" s="14" customFormat="1" ht="12.75" x14ac:dyDescent="0.2"/>
    <row r="133" s="14" customFormat="1" ht="12.75" x14ac:dyDescent="0.2"/>
    <row r="134" s="14" customFormat="1" ht="12.75" x14ac:dyDescent="0.2"/>
    <row r="135" s="14" customFormat="1" ht="12.75" x14ac:dyDescent="0.2"/>
    <row r="136" s="14" customFormat="1" ht="12.75" x14ac:dyDescent="0.2"/>
    <row r="137" s="14" customFormat="1" ht="12.75" x14ac:dyDescent="0.2"/>
    <row r="138" s="14" customFormat="1" ht="12.75" x14ac:dyDescent="0.2"/>
    <row r="139" s="14" customFormat="1" ht="12.75" x14ac:dyDescent="0.2"/>
    <row r="140" s="14" customFormat="1" ht="12.75" x14ac:dyDescent="0.2"/>
    <row r="141" s="14" customFormat="1" ht="12.75" x14ac:dyDescent="0.2"/>
    <row r="142" s="14" customFormat="1" ht="12.75" x14ac:dyDescent="0.2"/>
    <row r="143" s="14" customFormat="1" ht="12.75" x14ac:dyDescent="0.2"/>
    <row r="144" s="14" customFormat="1" ht="12.75" x14ac:dyDescent="0.2"/>
    <row r="145" s="14" customFormat="1" ht="12.75" x14ac:dyDescent="0.2"/>
    <row r="146" s="14" customFormat="1" ht="12.75" x14ac:dyDescent="0.2"/>
    <row r="147" s="14" customFormat="1" ht="12.75" x14ac:dyDescent="0.2"/>
    <row r="148" s="14" customFormat="1" ht="12.75" x14ac:dyDescent="0.2"/>
    <row r="149" s="14" customFormat="1" ht="12.75" x14ac:dyDescent="0.2"/>
    <row r="150" s="14" customFormat="1" ht="12.75" x14ac:dyDescent="0.2"/>
    <row r="151" s="14" customFormat="1" ht="12.75" x14ac:dyDescent="0.2"/>
    <row r="152" s="14" customFormat="1" ht="12.75" x14ac:dyDescent="0.2"/>
    <row r="153" s="14" customFormat="1" ht="12.75" x14ac:dyDescent="0.2"/>
    <row r="154" s="14" customFormat="1" ht="12.75" x14ac:dyDescent="0.2"/>
    <row r="155" s="14" customFormat="1" ht="12.75" x14ac:dyDescent="0.2"/>
    <row r="156" s="14" customFormat="1" ht="12.75" x14ac:dyDescent="0.2"/>
    <row r="157" s="14" customFormat="1" ht="12.75" x14ac:dyDescent="0.2"/>
    <row r="158" s="14" customFormat="1" ht="12.75" x14ac:dyDescent="0.2"/>
    <row r="159" s="14" customFormat="1" ht="12.75" x14ac:dyDescent="0.2"/>
    <row r="160" s="14" customFormat="1" ht="12.75" x14ac:dyDescent="0.2"/>
    <row r="161" s="14" customFormat="1" ht="12.75" x14ac:dyDescent="0.2"/>
    <row r="162" s="14" customFormat="1" ht="12.75" x14ac:dyDescent="0.2"/>
    <row r="163" s="14" customFormat="1" ht="12.75" x14ac:dyDescent="0.2"/>
    <row r="164" s="14" customFormat="1" ht="12.75" x14ac:dyDescent="0.2"/>
  </sheetData>
  <mergeCells count="38">
    <mergeCell ref="A26:K26"/>
    <mergeCell ref="L26:P26"/>
    <mergeCell ref="A28:O28"/>
    <mergeCell ref="C30:H30"/>
    <mergeCell ref="I1:P3"/>
    <mergeCell ref="A23:K23"/>
    <mergeCell ref="L23:P23"/>
    <mergeCell ref="A24:K24"/>
    <mergeCell ref="L24:P24"/>
    <mergeCell ref="A25:K25"/>
    <mergeCell ref="L25:P25"/>
    <mergeCell ref="A20:K20"/>
    <mergeCell ref="A21:K21"/>
    <mergeCell ref="L21:P21"/>
    <mergeCell ref="A22:K22"/>
    <mergeCell ref="L22:P22"/>
    <mergeCell ref="Q13:Q16"/>
    <mergeCell ref="H14:K14"/>
    <mergeCell ref="M14:P14"/>
    <mergeCell ref="B17:C17"/>
    <mergeCell ref="B18:C18"/>
    <mergeCell ref="N11:P11"/>
    <mergeCell ref="A13:A16"/>
    <mergeCell ref="B13:C16"/>
    <mergeCell ref="D13:D16"/>
    <mergeCell ref="E13:E16"/>
    <mergeCell ref="H13:K13"/>
    <mergeCell ref="M13:P13"/>
    <mergeCell ref="C8:H8"/>
    <mergeCell ref="L9:M9"/>
    <mergeCell ref="L10:M10"/>
    <mergeCell ref="A11:H11"/>
    <mergeCell ref="L11:M11"/>
    <mergeCell ref="A4:P4"/>
    <mergeCell ref="A5:P5"/>
    <mergeCell ref="A6:B6"/>
    <mergeCell ref="A7:B7"/>
    <mergeCell ref="C7:R7"/>
  </mergeCells>
  <pageMargins left="0.45486111111111099" right="0.328472222222222" top="0.25416666666666698" bottom="0.309722222222222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Jana Horste</cp:lastModifiedBy>
  <cp:revision>28</cp:revision>
  <cp:lastPrinted>2020-04-20T16:35:14Z</cp:lastPrinted>
  <dcterms:created xsi:type="dcterms:W3CDTF">2020-01-22T14:05:33Z</dcterms:created>
  <dcterms:modified xsi:type="dcterms:W3CDTF">2021-10-04T06:28:48Z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