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justine.jackevica\Desktop\Atkārtota cenu aptauja Laucienes pamatskolai\"/>
    </mc:Choice>
  </mc:AlternateContent>
  <xr:revisionPtr revIDLastSave="0" documentId="13_ncr:1_{6416E2AC-AD24-4628-A9D3-1D806820AC04}" xr6:coauthVersionLast="36" xr6:coauthVersionMax="36" xr10:uidLastSave="{00000000-0000-0000-0000-000000000000}"/>
  <bookViews>
    <workbookView xWindow="0" yWindow="0" windowWidth="20148" windowHeight="7188" tabRatio="882" xr2:uid="{00000000-000D-0000-FFFF-FFFF00000000}"/>
  </bookViews>
  <sheets>
    <sheet name="Bakaleja" sheetId="38" r:id="rId1"/>
    <sheet name="kvalitātes prasības" sheetId="1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 i="38" l="1"/>
  <c r="K35" i="38"/>
  <c r="K79" i="38" l="1"/>
  <c r="K78" i="38" l="1"/>
  <c r="K75" i="38"/>
  <c r="K74" i="38"/>
  <c r="K73" i="38"/>
  <c r="K72" i="38"/>
  <c r="K71" i="38"/>
  <c r="K70" i="38"/>
  <c r="K69" i="38"/>
  <c r="K67" i="38"/>
  <c r="K66" i="38"/>
  <c r="K65" i="38"/>
  <c r="K64" i="38"/>
  <c r="K63" i="38"/>
  <c r="K62" i="38"/>
  <c r="K61" i="38"/>
  <c r="K60" i="38"/>
  <c r="K59" i="38"/>
  <c r="K58" i="38"/>
  <c r="K9" i="38" l="1"/>
  <c r="K10" i="38"/>
  <c r="K11" i="38"/>
  <c r="K12" i="38"/>
  <c r="K13" i="38"/>
  <c r="K14" i="38"/>
  <c r="K15" i="38"/>
  <c r="K16" i="38"/>
  <c r="K17" i="38"/>
  <c r="K18" i="38"/>
  <c r="K20" i="38"/>
  <c r="K21" i="38"/>
  <c r="K22" i="38"/>
  <c r="K23" i="38"/>
  <c r="K24" i="38"/>
  <c r="K25" i="38"/>
  <c r="K26" i="38"/>
  <c r="K28" i="38"/>
  <c r="K30" i="38"/>
  <c r="K31" i="38"/>
  <c r="K32" i="38"/>
  <c r="K34" i="38"/>
  <c r="K36" i="38"/>
  <c r="K37" i="38"/>
  <c r="K38" i="38"/>
  <c r="K39" i="38"/>
  <c r="K40" i="38"/>
  <c r="K41" i="38"/>
  <c r="K42" i="38"/>
  <c r="K43" i="38"/>
  <c r="K44" i="38"/>
  <c r="K45" i="38"/>
  <c r="K46" i="38"/>
  <c r="K47" i="38"/>
  <c r="K48" i="38"/>
  <c r="K49" i="38"/>
  <c r="K50" i="38"/>
  <c r="K51" i="38"/>
  <c r="K52" i="38"/>
  <c r="K54" i="38"/>
  <c r="K55" i="38"/>
  <c r="K8" i="38"/>
  <c r="H80" i="38" l="1"/>
  <c r="K80" i="38" l="1"/>
  <c r="K82" i="38" s="1"/>
</calcChain>
</file>

<file path=xl/sharedStrings.xml><?xml version="1.0" encoding="utf-8"?>
<sst xmlns="http://schemas.openxmlformats.org/spreadsheetml/2006/main" count="232" uniqueCount="156">
  <si>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</si>
  <si>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</si>
  <si>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</si>
  <si>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</si>
  <si>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</si>
  <si>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</si>
  <si>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</si>
  <si>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</si>
  <si>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</si>
  <si>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</si>
  <si>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</si>
  <si>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</si>
  <si>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</si>
  <si>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</si>
  <si>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</si>
  <si>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</si>
  <si>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</si>
  <si>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</si>
  <si>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</si>
  <si>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</si>
  <si>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</si>
  <si>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</si>
  <si>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</si>
  <si>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</si>
  <si>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</si>
  <si>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</si>
  <si>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</si>
  <si>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Makaroni</t>
  </si>
  <si>
    <t>Šķeltie zirņi</t>
  </si>
  <si>
    <t>Kukurūzas pārslas</t>
  </si>
  <si>
    <t>Milti</t>
  </si>
  <si>
    <t>A/L, 1,0 kg fasējums</t>
  </si>
  <si>
    <t>Pupiņas</t>
  </si>
  <si>
    <t>Kakao</t>
  </si>
  <si>
    <t>Piedevas ēdieniem</t>
  </si>
  <si>
    <t>Vanilīna cukurs</t>
  </si>
  <si>
    <t>Pipari</t>
  </si>
  <si>
    <t>Kanēlis</t>
  </si>
  <si>
    <t>1 kg iepakojumā</t>
  </si>
  <si>
    <t>Lauru lapas</t>
  </si>
  <si>
    <t>Raugs</t>
  </si>
  <si>
    <t>Ar pienu saistīti produkti</t>
  </si>
  <si>
    <t>Konservēti gurķi</t>
  </si>
  <si>
    <t>Zaļie zirnīši</t>
  </si>
  <si>
    <t>Tomātu mērce</t>
  </si>
  <si>
    <t>Citronskābe</t>
  </si>
  <si>
    <t>Rīsu pārslas</t>
  </si>
  <si>
    <t>Kukurūzas putraimi</t>
  </si>
  <si>
    <t>Rīvmaize</t>
  </si>
  <si>
    <t>Piezīme: Apjoms ir paredzēts uz maksimālo bērnu skaitu. Ja bērnu skaits gada laikā samazināsies, tad apjoms var samazināties.</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</si>
  <si>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</si>
  <si>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</si>
  <si>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</si>
  <si>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0,8 l burciņās , metāla bundžās</t>
  </si>
  <si>
    <t>0,5 l burkās (izcelsmes valsta Latvija)</t>
  </si>
  <si>
    <t>Kons. skābenes</t>
  </si>
  <si>
    <t>0,5 l  vai 1 l burkās</t>
  </si>
  <si>
    <t xml:space="preserve">Sula </t>
  </si>
  <si>
    <t>Ābolu, plūmju, ķiršu u.c. safasēts atbilstoši drošības, higiēnas prasībām – 3 l stikla burkās</t>
  </si>
  <si>
    <t>Karameļu krēms</t>
  </si>
  <si>
    <t>Basa fileja bez ādas</t>
  </si>
  <si>
    <t>Heka fileja bez ādas</t>
  </si>
  <si>
    <t xml:space="preserve">Vakuuma iepakojumā, 10% glazūra </t>
  </si>
  <si>
    <t>Zivju fileja</t>
  </si>
  <si>
    <t>Vakuuma iepakojumā, no 1 kg – 5 kg  ar piedevām</t>
  </si>
  <si>
    <t>Vakuuma iepakojumā, 0% glazūra,  no 1 kg – 5 kg iepakojumā, atbilstoši  pieprasītajam daudzumam</t>
  </si>
  <si>
    <t>Meža ogu 6 komponentu maisījums</t>
  </si>
  <si>
    <t>Iepakojumā no 1 kg līdz 2,5 kg, atbilstoši pieprasītajam daudzumam</t>
  </si>
  <si>
    <t>Zemenes saldētas</t>
  </si>
  <si>
    <t>Iepakojumā  no 1kg līdz 2,5 kg, atbilstoši pieprasītajam daudzumam</t>
  </si>
  <si>
    <t>Zaļie zirņi</t>
  </si>
  <si>
    <t>Iepakojumā no 0,400 kg līdz 2,5 kg , atbilstoši pieprasītajam daudzumam</t>
  </si>
  <si>
    <t>Puķu kāposti</t>
  </si>
  <si>
    <t>Paciņas 0,01- 0,015 kg iepak.</t>
  </si>
  <si>
    <t xml:space="preserve"> paciņas</t>
  </si>
  <si>
    <t>0,5 kg iepakojumā</t>
  </si>
  <si>
    <t xml:space="preserve">  kg</t>
  </si>
  <si>
    <t>0,01-0,015 kg iepak.</t>
  </si>
  <si>
    <t>Majonēze</t>
  </si>
  <si>
    <t>Spainis, fasējumā no 1- 5 l, Nesatur aromatizētājus un pārtikas piedevas – konservantus un sintētiskās krāsvielas. Satur mazāk par 1g sāls uz 100g produkta iepakojuma.</t>
  </si>
  <si>
    <t xml:space="preserve"> kg</t>
  </si>
  <si>
    <t>Pārtikas, 0,02 kg paciņās</t>
  </si>
  <si>
    <t>0,1 kg paciņa</t>
  </si>
  <si>
    <t>Ķimenes</t>
  </si>
  <si>
    <t>Saules puķu sēklas, lobītas</t>
  </si>
  <si>
    <t>Paciņās  ne vairāk kā 1 kg</t>
  </si>
  <si>
    <t xml:space="preserve">Muskatrieksti </t>
  </si>
  <si>
    <t>Paciņas 0,01-0,015 kg iepak.</t>
  </si>
  <si>
    <t>Ingvers</t>
  </si>
  <si>
    <t>Citronpipari</t>
  </si>
  <si>
    <t>Garšvielas bez sāls</t>
  </si>
  <si>
    <t xml:space="preserve">0,02 – 0,5 kg iepakojumā </t>
  </si>
  <si>
    <t>Galda etiķis 9%</t>
  </si>
  <si>
    <t>0,5  l pudelēs</t>
  </si>
  <si>
    <t>Želantīns</t>
  </si>
  <si>
    <t>Kafija</t>
  </si>
  <si>
    <t>250 g paciņas , mieži –80 % , dabīgā kafija – 20%.</t>
  </si>
  <si>
    <t>Paciņās, 0,2 kg iepakojumā</t>
  </si>
  <si>
    <t xml:space="preserve">Tēja </t>
  </si>
  <si>
    <t>Paciņas 0,1 kg iepakojums</t>
  </si>
  <si>
    <t>Sveramie , kastēs no 2- 5 kg, atbilstoši pieprasītajam daudzumam</t>
  </si>
  <si>
    <t>Vafeles</t>
  </si>
  <si>
    <t>Sveramas , kastēs no 2-5 kg, Nesatur : daļēji hidrogenētos augu taukus, pārtikas piedevas un sintētiskās krāsvielas, ģenētiski modificētus organismus, atbilstoši pieprasītajam daudzumam</t>
  </si>
  <si>
    <t>A/L, fasēti 1,0 kg</t>
  </si>
  <si>
    <t xml:space="preserve">A/L, 1,0 kg fasējums </t>
  </si>
  <si>
    <t xml:space="preserve"> A/L, 1,0 kg fasējums</t>
  </si>
  <si>
    <t>5-graudu pārslas</t>
  </si>
  <si>
    <t>A/L 1,0 kg fasējums</t>
  </si>
  <si>
    <t>A/L1,0 kg fasējums</t>
  </si>
  <si>
    <t>Rīsi</t>
  </si>
  <si>
    <t>A/L, fasēti 0,5kg</t>
  </si>
  <si>
    <t>Kviešu, A/L 2,0 kg pakas</t>
  </si>
  <si>
    <t>A/L 0,5 kg fasējums</t>
  </si>
  <si>
    <t>Pelēkie zirņi</t>
  </si>
  <si>
    <t>A/L , 1 kg iepakojumā</t>
  </si>
  <si>
    <t>Eļļa augu Risso, nemodificēta</t>
  </si>
  <si>
    <t>Pārtikas, rafinēta, rapšu,  iepakojumā  1 l pudelē, nesatur ģenētiski modificētus organismus</t>
  </si>
  <si>
    <t>PIENS UN PIENA PRODUKTI</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</si>
  <si>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</si>
  <si>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</si>
  <si>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</si>
  <si>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</si>
  <si>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</si>
  <si>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</si>
  <si>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Ābolu sula</t>
  </si>
  <si>
    <t>Dabīgās sulas,  safasēts atbilstoši drošības, higiēnas prasībām – 1-3 l tilpumā, 100%, saldskāba, nedzidrināta, termiski apstrādāta. Nesatur sintētiskas krāsvielas, garšas pastiprinātājus (E620-E650). Izcelsmes valsts Latvija</t>
  </si>
  <si>
    <t>Konservēti dārzeņi un pārstrādāti augļi</t>
  </si>
  <si>
    <t>Saldētā produkcija</t>
  </si>
  <si>
    <t>Ķiršu  sula</t>
  </si>
  <si>
    <t>Dabīgās sulas,  safasēts atbilstoši drošības, higiēnas prasībām – 1-3 l tilpumā .100%, saldskāba, nedzidrināta, termiski apstrādāta. Nesatur sintētiskas krāsvielas, garšas pastiprinātājus (E620-E650). Izcelsmes valstsLatvija</t>
  </si>
  <si>
    <t>Max daudzums 7 mēnešos Laucienes pamatskolā</t>
  </si>
  <si>
    <t>Max daudzums 7 mēnešos Dursupes skola</t>
  </si>
  <si>
    <t>Stēvijas cukurs</t>
  </si>
  <si>
    <t>Rīsu piens</t>
  </si>
  <si>
    <t>Tauku saturs 2%. Fasējumā pa 1 kg.</t>
  </si>
  <si>
    <t>Sojas jogurts</t>
  </si>
  <si>
    <t>BIO bezlaktozes</t>
  </si>
  <si>
    <t>Sulas un biezeņi</t>
  </si>
  <si>
    <t>Augļu-ogu smūtijs</t>
  </si>
  <si>
    <t>Iepakojumā līdz 280 ml. 100% augļu un ogu smūtijs bez pievienotiem piena produktiem, ūdens, cukura vai citiem saldinātājiem, bez konservantiem, bez mākslīgām krāsvielām un aromatizētājiem.</t>
  </si>
  <si>
    <t>BIO rīsu krems (bezlaktozes)</t>
  </si>
  <si>
    <t>Cepumi   (bezglutēna)</t>
  </si>
  <si>
    <t>A/L,fasēti 0.125 kg-1.0 kg</t>
  </si>
  <si>
    <t>Milti bez glutēna</t>
  </si>
  <si>
    <t>A/L, fasēti 0.25 kg- 2.0 kg</t>
  </si>
  <si>
    <t>Fasētas 0,250 kg - 0.5 kg paciņās</t>
  </si>
  <si>
    <t>Fasējumā pa 200 ml - 250 ml (putošanai)</t>
  </si>
  <si>
    <t>1. Produkcijas piegāde  pēc pasūtītāja pieteikuma vienu reizi nedēļā -  otrdienās, vai trešdienās ( pasūtījumu veic telefoniski vienu dienu iepriekš).</t>
  </si>
  <si>
    <t xml:space="preserve">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</si>
  <si>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A/L 0,4 kg-0,5 kg iepakojumā</t>
  </si>
  <si>
    <t>0,400 kg- 0,500 kg iepakojumā</t>
  </si>
  <si>
    <t>Pure Food, 0,5 kg - 1.0 kg  fasējumā</t>
  </si>
  <si>
    <t>Svaigi, nebojāti, tīri. Izcelsmes valsts Latvija/EU</t>
  </si>
  <si>
    <t xml:space="preserve"> Bakaleja, konservi un saldētie produkti, eksotiskie augļi.</t>
  </si>
  <si>
    <t xml:space="preserve">2.pielikums
Cenu aptauja “Pārtikas produktu piegāde Laucienes pamatskolai atbilstoši Zaļā publiskā iepirkuma kritērijiem” (atkārtota), identifikācijas Nr. TNPz 2022/12
</t>
  </si>
  <si>
    <t>Produkcijas piegāde pēc pasūtītāja pieteikuma vienu reizi nedēļā - otrdienās vai trešdienās (pasūtījumu veic telefoniski vienu dienu iepriekš).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</si>
</sst>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2"/>
      <color theme="1"/>
      <name val="Times New Roman"/>
      <family val="1"/>
      <charset val="186"/>
    </font>
    <font>
      <b/>
      <sz val="10"/>
      <color theme="1"/>
      <name val="Times New Roman"/>
      <family val="1"/>
    </font>
    <font>
      <sz val="10"/>
      <color theme="1"/>
      <name val="Arial"/>
      <family val="2"/>
      <charset val="186"/>
    </font>
    <font>
      <b/>
      <sz val="10"/>
      <color theme="1"/>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s>
  <cellStyleXfs count="1">
    <xf numFmtId="0" fontId="0" fillId="0" borderId="0"/>
  </cellStyleXfs>
  <cellXfs count="141">
    <xf numFmtId="0" fontId="0" fillId="0" borderId="0" xfId="0"/>
    <xf numFmtId="0" fontId="2" fillId="0" borderId="0" xfId="0" applyFont="1" applyAlignment="1">
      <alignment vertical="center"/>
    </xf>
    <xf numFmtId="0" fontId="3" fillId="0" borderId="10"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0" fillId="0" borderId="0" xfId="0" applyAlignment="1">
      <alignment horizontal="center"/>
    </xf>
    <xf numFmtId="0" fontId="3" fillId="0" borderId="7"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left" vertical="center"/>
    </xf>
    <xf numFmtId="0" fontId="3" fillId="0" borderId="5" xfId="0" applyFont="1" applyFill="1" applyBorder="1" applyAlignment="1" applyProtection="1">
      <alignment horizontal="left" vertical="center" wrapText="1"/>
    </xf>
    <xf numFmtId="0" fontId="5" fillId="0" borderId="14" xfId="0" applyFont="1" applyFill="1" applyBorder="1" applyAlignment="1" applyProtection="1">
      <alignment horizontal="center" vertical="center"/>
    </xf>
    <xf numFmtId="0" fontId="3" fillId="0" borderId="17"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vertical="center"/>
      <protection locked="0"/>
    </xf>
    <xf numFmtId="2" fontId="3" fillId="0" borderId="6" xfId="0" applyNumberFormat="1"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xf>
    <xf numFmtId="0" fontId="3" fillId="0" borderId="12"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2" fontId="3" fillId="2" borderId="2"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2" fontId="3" fillId="0" borderId="14" xfId="0" applyNumberFormat="1" applyFont="1" applyFill="1" applyBorder="1" applyAlignment="1" applyProtection="1">
      <alignment horizontal="center" vertical="center"/>
    </xf>
    <xf numFmtId="2" fontId="1" fillId="0" borderId="15" xfId="0" applyNumberFormat="1" applyFont="1" applyFill="1" applyBorder="1" applyAlignment="1" applyProtection="1">
      <alignment horizontal="center" vertical="center"/>
      <protection locked="0"/>
    </xf>
    <xf numFmtId="2" fontId="3" fillId="0" borderId="16" xfId="0" applyNumberFormat="1" applyFont="1" applyFill="1" applyBorder="1" applyAlignment="1" applyProtection="1">
      <alignment horizontal="center" vertical="center"/>
    </xf>
    <xf numFmtId="0" fontId="3" fillId="0" borderId="13"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2" fontId="3" fillId="0" borderId="10"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0" fontId="3" fillId="0" borderId="9" xfId="0" applyFont="1" applyFill="1" applyBorder="1" applyAlignment="1" applyProtection="1">
      <alignment vertical="center" wrapText="1"/>
    </xf>
    <xf numFmtId="0" fontId="3" fillId="0" borderId="9" xfId="0" applyFont="1" applyFill="1" applyBorder="1" applyAlignment="1" applyProtection="1">
      <alignment vertical="center"/>
    </xf>
    <xf numFmtId="2" fontId="3" fillId="0" borderId="8" xfId="0" applyNumberFormat="1"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2" fontId="3" fillId="0" borderId="8" xfId="0" applyNumberFormat="1" applyFont="1" applyFill="1" applyBorder="1" applyAlignment="1" applyProtection="1">
      <alignment horizontal="center" vertical="center"/>
    </xf>
    <xf numFmtId="0" fontId="3" fillId="0" borderId="19" xfId="0" applyFont="1" applyFill="1" applyBorder="1" applyAlignment="1" applyProtection="1">
      <alignment horizontal="center" vertical="center" wrapText="1"/>
    </xf>
    <xf numFmtId="2" fontId="3" fillId="0" borderId="33"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 fontId="3" fillId="0" borderId="8"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3" borderId="23" xfId="0" applyFont="1" applyFill="1" applyBorder="1" applyAlignment="1" applyProtection="1">
      <alignment vertical="center" wrapText="1"/>
    </xf>
    <xf numFmtId="0" fontId="3" fillId="3" borderId="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3" fillId="3" borderId="7" xfId="0" applyFont="1" applyFill="1" applyBorder="1" applyAlignment="1" applyProtection="1">
      <alignment horizontal="center" vertical="center"/>
      <protection locked="0"/>
    </xf>
    <xf numFmtId="2" fontId="3" fillId="3" borderId="7" xfId="0" applyNumberFormat="1" applyFont="1" applyFill="1" applyBorder="1" applyAlignment="1" applyProtection="1">
      <alignment horizontal="center" vertical="center"/>
      <protection locked="0"/>
    </xf>
    <xf numFmtId="0" fontId="5" fillId="0" borderId="34"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2" fontId="3" fillId="0" borderId="8" xfId="0" applyNumberFormat="1" applyFont="1" applyFill="1" applyBorder="1" applyAlignment="1" applyProtection="1">
      <alignment horizontal="center" vertical="center"/>
    </xf>
    <xf numFmtId="0" fontId="0" fillId="0" borderId="0" xfId="0" applyAlignment="1">
      <alignment horizontal="center"/>
    </xf>
    <xf numFmtId="0" fontId="3" fillId="0" borderId="21"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21"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2" fontId="3" fillId="0" borderId="21" xfId="0" applyNumberFormat="1"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protection locked="0"/>
    </xf>
    <xf numFmtId="2" fontId="3" fillId="0" borderId="26" xfId="0"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2" fontId="3" fillId="0" borderId="12"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2" fontId="3" fillId="2" borderId="3" xfId="0" applyNumberFormat="1" applyFont="1" applyFill="1" applyBorder="1" applyAlignment="1" applyProtection="1">
      <alignment horizontal="center" vertical="center"/>
    </xf>
    <xf numFmtId="0" fontId="3" fillId="0" borderId="21" xfId="0" applyFont="1" applyFill="1" applyBorder="1" applyAlignment="1" applyProtection="1">
      <alignment horizontal="left" vertical="center" wrapText="1"/>
    </xf>
    <xf numFmtId="0" fontId="3" fillId="0" borderId="35"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center" vertical="center"/>
      <protection locked="0"/>
    </xf>
    <xf numFmtId="0" fontId="3" fillId="2" borderId="24"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wrapText="1"/>
      <protection locked="0"/>
    </xf>
    <xf numFmtId="0" fontId="3" fillId="0" borderId="7" xfId="0" applyFont="1" applyFill="1" applyBorder="1" applyAlignment="1" applyProtection="1">
      <alignment vertical="center" wrapText="1"/>
    </xf>
    <xf numFmtId="0" fontId="3" fillId="2" borderId="13" xfId="0" applyFont="1" applyFill="1" applyBorder="1" applyAlignment="1" applyProtection="1">
      <alignment horizontal="center" vertical="center"/>
      <protection locked="0"/>
    </xf>
    <xf numFmtId="0" fontId="3" fillId="0" borderId="27" xfId="0" applyFont="1" applyFill="1" applyBorder="1" applyAlignment="1" applyProtection="1">
      <alignment vertical="center" wrapText="1"/>
    </xf>
    <xf numFmtId="0" fontId="3" fillId="3" borderId="7" xfId="0" applyFont="1" applyFill="1" applyBorder="1" applyAlignment="1" applyProtection="1">
      <alignment vertical="center" wrapText="1"/>
    </xf>
    <xf numFmtId="0" fontId="3" fillId="3" borderId="37" xfId="0" applyFont="1" applyFill="1" applyBorder="1" applyAlignment="1" applyProtection="1">
      <alignment horizontal="left" vertical="center" wrapText="1"/>
      <protection locked="0"/>
    </xf>
    <xf numFmtId="0" fontId="3" fillId="2" borderId="24" xfId="0" applyFont="1" applyFill="1" applyBorder="1" applyAlignment="1" applyProtection="1">
      <alignment vertical="center" wrapText="1"/>
    </xf>
    <xf numFmtId="0" fontId="2" fillId="0" borderId="0" xfId="0" applyFont="1" applyAlignment="1">
      <alignment horizontal="center" vertical="center"/>
    </xf>
    <xf numFmtId="0" fontId="6" fillId="0" borderId="0" xfId="0" applyFont="1" applyAlignment="1">
      <alignment horizontal="left" vertical="center" wrapText="1"/>
    </xf>
    <xf numFmtId="0" fontId="7" fillId="0" borderId="0" xfId="0" applyFont="1"/>
    <xf numFmtId="0" fontId="6" fillId="0" borderId="0" xfId="0" applyFont="1"/>
    <xf numFmtId="0" fontId="7"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left" vertical="center"/>
    </xf>
    <xf numFmtId="0" fontId="0" fillId="0" borderId="0" xfId="0" applyAlignment="1">
      <alignment horizontal="right" wrapText="1"/>
    </xf>
    <xf numFmtId="0" fontId="0" fillId="0" borderId="0" xfId="0" applyAlignment="1">
      <alignment horizontal="right"/>
    </xf>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V82"/>
  <sheetViews>
    <sheetView tabSelected="1" topLeftCell="A46" zoomScale="85" zoomScaleNormal="85" workbookViewId="0">
      <selection activeCell="A5" sqref="A5:K5"/>
    </sheetView>
  </sheetViews>
  <sheetFormatPr defaultRowHeight="14.4" x14ac:dyDescent="0.3"/>
  <cols>
    <col min="1" max="1" width="9.109375" style="10"/>
    <col min="2" max="2" width="12.88671875" customWidth="1"/>
    <col min="3" max="3" width="46.33203125" customWidth="1"/>
    <col min="4" max="4" width="10" customWidth="1"/>
    <col min="5" max="6" width="10.88671875" customWidth="1"/>
    <col min="9" max="9" width="18.44140625" customWidth="1"/>
    <col min="10" max="10" width="10.5546875" customWidth="1"/>
    <col min="11" max="11" width="15.5546875" customWidth="1"/>
    <col min="12" max="12" width="11.33203125" customWidth="1"/>
    <col min="13" max="13" width="11.44140625" customWidth="1"/>
  </cols>
  <sheetData>
    <row r="1" spans="1:22" ht="66" customHeight="1" x14ac:dyDescent="0.3">
      <c r="A1" s="93"/>
      <c r="E1" s="136" t="s">
        <v>154</v>
      </c>
      <c r="F1" s="137"/>
      <c r="G1" s="137"/>
      <c r="H1" s="137"/>
      <c r="I1" s="137"/>
      <c r="J1" s="137"/>
      <c r="K1" s="137"/>
    </row>
    <row r="3" spans="1:22" ht="26.25" customHeight="1" x14ac:dyDescent="0.3">
      <c r="A3" s="133" t="s">
        <v>153</v>
      </c>
      <c r="B3" s="133"/>
      <c r="C3" s="133"/>
      <c r="D3" s="133"/>
      <c r="E3" s="133"/>
      <c r="F3" s="133"/>
      <c r="G3" s="133"/>
      <c r="H3" s="133"/>
      <c r="I3" s="133"/>
      <c r="J3" s="133"/>
      <c r="K3" s="133"/>
      <c r="L3" s="133"/>
      <c r="M3" s="133"/>
      <c r="N3" s="1"/>
      <c r="O3" s="1"/>
      <c r="P3" s="1"/>
      <c r="Q3" s="1"/>
      <c r="R3" s="1"/>
      <c r="S3" s="1"/>
      <c r="T3" s="1"/>
      <c r="U3" s="1"/>
      <c r="V3" s="1"/>
    </row>
    <row r="4" spans="1:22" ht="26.25" customHeight="1" x14ac:dyDescent="0.3">
      <c r="A4" s="134" t="s">
        <v>49</v>
      </c>
      <c r="B4" s="134"/>
      <c r="C4" s="134"/>
      <c r="D4" s="134"/>
      <c r="E4" s="134"/>
      <c r="F4" s="134"/>
      <c r="G4" s="134"/>
      <c r="H4" s="134"/>
      <c r="I4" s="134"/>
      <c r="J4" s="134"/>
      <c r="K4" s="134"/>
    </row>
    <row r="5" spans="1:22" ht="26.25" customHeight="1" x14ac:dyDescent="0.3">
      <c r="A5" s="135" t="s">
        <v>155</v>
      </c>
      <c r="B5" s="135"/>
      <c r="C5" s="135"/>
      <c r="D5" s="135"/>
      <c r="E5" s="135"/>
      <c r="F5" s="135"/>
      <c r="G5" s="135"/>
      <c r="H5" s="135"/>
      <c r="I5" s="135"/>
      <c r="J5" s="135"/>
      <c r="K5" s="135"/>
      <c r="L5" s="127"/>
      <c r="M5" s="127"/>
      <c r="N5" s="1"/>
      <c r="O5" s="1"/>
      <c r="P5" s="1"/>
      <c r="Q5" s="1"/>
      <c r="R5" s="1"/>
      <c r="S5" s="1"/>
      <c r="T5" s="1"/>
      <c r="U5" s="1"/>
      <c r="V5" s="1"/>
    </row>
    <row r="6" spans="1:22" ht="15" thickBot="1" x14ac:dyDescent="0.35"/>
    <row r="7" spans="1:22" ht="66.599999999999994" thickBot="1" x14ac:dyDescent="0.35">
      <c r="A7" s="16" t="s">
        <v>0</v>
      </c>
      <c r="B7" s="17" t="s">
        <v>1</v>
      </c>
      <c r="C7" s="17" t="s">
        <v>2</v>
      </c>
      <c r="D7" s="17" t="s">
        <v>3</v>
      </c>
      <c r="E7" s="18" t="s">
        <v>130</v>
      </c>
      <c r="F7" s="17" t="s">
        <v>131</v>
      </c>
      <c r="G7" s="19" t="s">
        <v>2</v>
      </c>
      <c r="H7" s="17" t="s">
        <v>4</v>
      </c>
      <c r="I7" s="17" t="s">
        <v>5</v>
      </c>
      <c r="J7" s="17" t="s">
        <v>6</v>
      </c>
      <c r="K7" s="20" t="s">
        <v>7</v>
      </c>
    </row>
    <row r="8" spans="1:22" x14ac:dyDescent="0.3">
      <c r="A8" s="97">
        <v>1</v>
      </c>
      <c r="B8" s="113" t="s">
        <v>13</v>
      </c>
      <c r="C8" s="11" t="s">
        <v>103</v>
      </c>
      <c r="D8" s="95" t="s">
        <v>8</v>
      </c>
      <c r="E8" s="100">
        <v>60</v>
      </c>
      <c r="F8" s="65">
        <v>25</v>
      </c>
      <c r="G8" s="45"/>
      <c r="H8" s="102"/>
      <c r="I8" s="102"/>
      <c r="J8" s="104"/>
      <c r="K8" s="62">
        <f>(E8+F8)*J8</f>
        <v>0</v>
      </c>
    </row>
    <row r="9" spans="1:22" x14ac:dyDescent="0.3">
      <c r="A9" s="15">
        <v>2</v>
      </c>
      <c r="B9" s="2" t="s">
        <v>14</v>
      </c>
      <c r="C9" s="2" t="s">
        <v>104</v>
      </c>
      <c r="D9" s="3" t="s">
        <v>8</v>
      </c>
      <c r="E9" s="58">
        <v>30</v>
      </c>
      <c r="F9" s="63">
        <v>15</v>
      </c>
      <c r="G9" s="42"/>
      <c r="H9" s="4"/>
      <c r="I9" s="4"/>
      <c r="J9" s="5"/>
      <c r="K9" s="62">
        <f t="shared" ref="K9:K56" si="0">(E9+F9)*J9</f>
        <v>0</v>
      </c>
    </row>
    <row r="10" spans="1:22" x14ac:dyDescent="0.3">
      <c r="A10" s="76">
        <v>3</v>
      </c>
      <c r="B10" s="2" t="s">
        <v>15</v>
      </c>
      <c r="C10" s="2" t="s">
        <v>105</v>
      </c>
      <c r="D10" s="3" t="s">
        <v>8</v>
      </c>
      <c r="E10" s="58">
        <v>20</v>
      </c>
      <c r="F10" s="63">
        <v>15</v>
      </c>
      <c r="G10" s="42"/>
      <c r="H10" s="4"/>
      <c r="I10" s="4"/>
      <c r="J10" s="5"/>
      <c r="K10" s="62">
        <f t="shared" si="0"/>
        <v>0</v>
      </c>
    </row>
    <row r="11" spans="1:22" ht="26.4" x14ac:dyDescent="0.3">
      <c r="A11" s="3">
        <v>4</v>
      </c>
      <c r="B11" s="2" t="s">
        <v>106</v>
      </c>
      <c r="C11" s="2" t="s">
        <v>31</v>
      </c>
      <c r="D11" s="3" t="s">
        <v>8</v>
      </c>
      <c r="E11" s="58">
        <v>5</v>
      </c>
      <c r="F11" s="63">
        <v>6</v>
      </c>
      <c r="G11" s="42"/>
      <c r="H11" s="4"/>
      <c r="I11" s="4"/>
      <c r="J11" s="5"/>
      <c r="K11" s="62">
        <f t="shared" si="0"/>
        <v>0</v>
      </c>
    </row>
    <row r="12" spans="1:22" ht="26.4" x14ac:dyDescent="0.3">
      <c r="A12" s="76">
        <v>5</v>
      </c>
      <c r="B12" s="2" t="s">
        <v>47</v>
      </c>
      <c r="C12" s="2" t="s">
        <v>107</v>
      </c>
      <c r="D12" s="3" t="s">
        <v>8</v>
      </c>
      <c r="E12" s="58">
        <v>11</v>
      </c>
      <c r="F12" s="63">
        <v>3</v>
      </c>
      <c r="G12" s="42"/>
      <c r="H12" s="4"/>
      <c r="I12" s="4"/>
      <c r="J12" s="5"/>
      <c r="K12" s="62">
        <f t="shared" si="0"/>
        <v>0</v>
      </c>
    </row>
    <row r="13" spans="1:22" x14ac:dyDescent="0.3">
      <c r="A13" s="76">
        <v>6</v>
      </c>
      <c r="B13" s="2" t="s">
        <v>16</v>
      </c>
      <c r="C13" s="2" t="s">
        <v>107</v>
      </c>
      <c r="D13" s="3" t="s">
        <v>8</v>
      </c>
      <c r="E13" s="58">
        <v>5</v>
      </c>
      <c r="F13" s="63">
        <v>0</v>
      </c>
      <c r="G13" s="42"/>
      <c r="H13" s="4"/>
      <c r="I13" s="4"/>
      <c r="J13" s="5"/>
      <c r="K13" s="62">
        <f t="shared" si="0"/>
        <v>0</v>
      </c>
    </row>
    <row r="14" spans="1:22" x14ac:dyDescent="0.3">
      <c r="A14" s="3">
        <v>7</v>
      </c>
      <c r="B14" s="2" t="s">
        <v>17</v>
      </c>
      <c r="C14" s="2" t="s">
        <v>108</v>
      </c>
      <c r="D14" s="3" t="s">
        <v>8</v>
      </c>
      <c r="E14" s="58">
        <v>20</v>
      </c>
      <c r="F14" s="63">
        <v>3</v>
      </c>
      <c r="G14" s="42"/>
      <c r="H14" s="4"/>
      <c r="I14" s="4"/>
      <c r="J14" s="5"/>
      <c r="K14" s="62">
        <f t="shared" si="0"/>
        <v>0</v>
      </c>
    </row>
    <row r="15" spans="1:22" x14ac:dyDescent="0.3">
      <c r="A15" s="76">
        <v>8</v>
      </c>
      <c r="B15" s="2" t="s">
        <v>109</v>
      </c>
      <c r="C15" s="2" t="s">
        <v>107</v>
      </c>
      <c r="D15" s="3" t="s">
        <v>8</v>
      </c>
      <c r="E15" s="58">
        <v>50</v>
      </c>
      <c r="F15" s="63">
        <v>15</v>
      </c>
      <c r="G15" s="42"/>
      <c r="H15" s="4"/>
      <c r="I15" s="4"/>
      <c r="J15" s="5"/>
      <c r="K15" s="62">
        <f t="shared" si="0"/>
        <v>0</v>
      </c>
    </row>
    <row r="16" spans="1:22" ht="26.4" x14ac:dyDescent="0.3">
      <c r="A16" s="76">
        <v>9</v>
      </c>
      <c r="B16" s="2" t="s">
        <v>29</v>
      </c>
      <c r="C16" s="2" t="s">
        <v>145</v>
      </c>
      <c r="D16" s="3" t="s">
        <v>8</v>
      </c>
      <c r="E16" s="58">
        <v>20</v>
      </c>
      <c r="F16" s="63">
        <v>30</v>
      </c>
      <c r="G16" s="42"/>
      <c r="H16" s="4"/>
      <c r="I16" s="4"/>
      <c r="J16" s="5"/>
      <c r="K16" s="62">
        <f t="shared" si="0"/>
        <v>0</v>
      </c>
    </row>
    <row r="17" spans="1:11" x14ac:dyDescent="0.3">
      <c r="A17" s="3">
        <v>10</v>
      </c>
      <c r="B17" s="2" t="s">
        <v>27</v>
      </c>
      <c r="C17" s="2" t="s">
        <v>110</v>
      </c>
      <c r="D17" s="3" t="s">
        <v>8</v>
      </c>
      <c r="E17" s="58">
        <v>60</v>
      </c>
      <c r="F17" s="63">
        <v>30</v>
      </c>
      <c r="G17" s="42"/>
      <c r="H17" s="4"/>
      <c r="I17" s="4"/>
      <c r="J17" s="5"/>
      <c r="K17" s="62">
        <f t="shared" si="0"/>
        <v>0</v>
      </c>
    </row>
    <row r="18" spans="1:11" x14ac:dyDescent="0.3">
      <c r="A18" s="76">
        <v>11</v>
      </c>
      <c r="B18" s="2" t="s">
        <v>30</v>
      </c>
      <c r="C18" s="2" t="s">
        <v>111</v>
      </c>
      <c r="D18" s="3" t="s">
        <v>8</v>
      </c>
      <c r="E18" s="58">
        <v>80</v>
      </c>
      <c r="F18" s="63">
        <v>18</v>
      </c>
      <c r="G18" s="42"/>
      <c r="H18" s="4"/>
      <c r="I18" s="4"/>
      <c r="J18" s="5"/>
      <c r="K18" s="62">
        <f t="shared" si="0"/>
        <v>0</v>
      </c>
    </row>
    <row r="19" spans="1:11" ht="26.4" x14ac:dyDescent="0.3">
      <c r="A19" s="90">
        <v>12</v>
      </c>
      <c r="B19" s="2" t="s">
        <v>143</v>
      </c>
      <c r="C19" s="2" t="s">
        <v>144</v>
      </c>
      <c r="D19" s="89" t="s">
        <v>8</v>
      </c>
      <c r="E19" s="58">
        <v>0</v>
      </c>
      <c r="F19" s="63">
        <v>6</v>
      </c>
      <c r="G19" s="42"/>
      <c r="H19" s="87"/>
      <c r="I19" s="87"/>
      <c r="J19" s="88"/>
      <c r="K19" s="92">
        <v>0</v>
      </c>
    </row>
    <row r="20" spans="1:11" x14ac:dyDescent="0.3">
      <c r="A20" s="76">
        <v>12</v>
      </c>
      <c r="B20" s="2" t="s">
        <v>32</v>
      </c>
      <c r="C20" s="2" t="s">
        <v>108</v>
      </c>
      <c r="D20" s="3" t="s">
        <v>8</v>
      </c>
      <c r="E20" s="58">
        <v>20</v>
      </c>
      <c r="F20" s="63">
        <v>9</v>
      </c>
      <c r="G20" s="42"/>
      <c r="H20" s="4"/>
      <c r="I20" s="4"/>
      <c r="J20" s="5"/>
      <c r="K20" s="62">
        <f t="shared" si="0"/>
        <v>0</v>
      </c>
    </row>
    <row r="21" spans="1:11" x14ac:dyDescent="0.3">
      <c r="A21" s="3">
        <v>13</v>
      </c>
      <c r="B21" s="2" t="s">
        <v>28</v>
      </c>
      <c r="C21" s="2" t="s">
        <v>107</v>
      </c>
      <c r="D21" s="3" t="s">
        <v>8</v>
      </c>
      <c r="E21" s="58">
        <v>15</v>
      </c>
      <c r="F21" s="63">
        <v>5</v>
      </c>
      <c r="G21" s="42"/>
      <c r="H21" s="4"/>
      <c r="I21" s="4"/>
      <c r="J21" s="5"/>
      <c r="K21" s="62">
        <f t="shared" si="0"/>
        <v>0</v>
      </c>
    </row>
    <row r="22" spans="1:11" x14ac:dyDescent="0.3">
      <c r="A22" s="76">
        <v>14</v>
      </c>
      <c r="B22" s="2" t="s">
        <v>46</v>
      </c>
      <c r="C22" s="2" t="s">
        <v>112</v>
      </c>
      <c r="D22" s="3" t="s">
        <v>8</v>
      </c>
      <c r="E22" s="58">
        <v>20</v>
      </c>
      <c r="F22" s="63">
        <v>3</v>
      </c>
      <c r="G22" s="42"/>
      <c r="H22" s="4"/>
      <c r="I22" s="4"/>
      <c r="J22" s="5"/>
      <c r="K22" s="62">
        <f t="shared" si="0"/>
        <v>0</v>
      </c>
    </row>
    <row r="23" spans="1:11" x14ac:dyDescent="0.3">
      <c r="A23" s="76">
        <v>15</v>
      </c>
      <c r="B23" s="2" t="s">
        <v>113</v>
      </c>
      <c r="C23" s="2" t="s">
        <v>107</v>
      </c>
      <c r="D23" s="3" t="s">
        <v>8</v>
      </c>
      <c r="E23" s="58">
        <v>10</v>
      </c>
      <c r="F23" s="63">
        <v>3</v>
      </c>
      <c r="G23" s="42"/>
      <c r="H23" s="51"/>
      <c r="I23" s="51"/>
      <c r="J23" s="50"/>
      <c r="K23" s="62">
        <f t="shared" si="0"/>
        <v>0</v>
      </c>
    </row>
    <row r="24" spans="1:11" x14ac:dyDescent="0.3">
      <c r="A24" s="3">
        <v>16</v>
      </c>
      <c r="B24" s="2" t="s">
        <v>18</v>
      </c>
      <c r="C24" s="2" t="s">
        <v>114</v>
      </c>
      <c r="D24" s="3" t="s">
        <v>8</v>
      </c>
      <c r="E24" s="58">
        <v>100</v>
      </c>
      <c r="F24" s="63">
        <v>35</v>
      </c>
      <c r="G24" s="42"/>
      <c r="H24" s="51"/>
      <c r="I24" s="51"/>
      <c r="J24" s="50"/>
      <c r="K24" s="62">
        <f t="shared" si="0"/>
        <v>0</v>
      </c>
    </row>
    <row r="25" spans="1:11" ht="39.6" x14ac:dyDescent="0.3">
      <c r="A25" s="76">
        <v>17</v>
      </c>
      <c r="B25" s="2" t="s">
        <v>115</v>
      </c>
      <c r="C25" s="2" t="s">
        <v>116</v>
      </c>
      <c r="D25" s="3" t="s">
        <v>8</v>
      </c>
      <c r="E25" s="58">
        <v>60</v>
      </c>
      <c r="F25" s="63">
        <v>35</v>
      </c>
      <c r="G25" s="42"/>
      <c r="H25" s="51"/>
      <c r="I25" s="51"/>
      <c r="J25" s="50"/>
      <c r="K25" s="62">
        <f t="shared" si="0"/>
        <v>0</v>
      </c>
    </row>
    <row r="26" spans="1:11" ht="26.4" x14ac:dyDescent="0.3">
      <c r="A26" s="76">
        <v>18</v>
      </c>
      <c r="B26" s="2" t="s">
        <v>19</v>
      </c>
      <c r="C26" s="2" t="s">
        <v>100</v>
      </c>
      <c r="D26" s="3" t="s">
        <v>8</v>
      </c>
      <c r="E26" s="58">
        <v>30</v>
      </c>
      <c r="F26" s="63">
        <v>6</v>
      </c>
      <c r="G26" s="42"/>
      <c r="H26" s="59"/>
      <c r="I26" s="59"/>
      <c r="J26" s="56"/>
      <c r="K26" s="62">
        <f t="shared" si="0"/>
        <v>0</v>
      </c>
    </row>
    <row r="27" spans="1:11" ht="26.4" x14ac:dyDescent="0.3">
      <c r="A27" s="89">
        <v>19</v>
      </c>
      <c r="B27" s="2" t="s">
        <v>141</v>
      </c>
      <c r="C27" s="2" t="s">
        <v>142</v>
      </c>
      <c r="D27" s="89" t="s">
        <v>8</v>
      </c>
      <c r="E27" s="58">
        <v>0</v>
      </c>
      <c r="F27" s="63">
        <v>1.5</v>
      </c>
      <c r="G27" s="42"/>
      <c r="H27" s="87"/>
      <c r="I27" s="87"/>
      <c r="J27" s="88"/>
      <c r="K27" s="92">
        <v>0</v>
      </c>
    </row>
    <row r="28" spans="1:11" ht="53.4" thickBot="1" x14ac:dyDescent="0.35">
      <c r="A28" s="106">
        <v>20</v>
      </c>
      <c r="B28" s="12" t="s">
        <v>101</v>
      </c>
      <c r="C28" s="12" t="s">
        <v>102</v>
      </c>
      <c r="D28" s="109" t="s">
        <v>8</v>
      </c>
      <c r="E28" s="108">
        <v>10</v>
      </c>
      <c r="F28" s="66">
        <v>3</v>
      </c>
      <c r="G28" s="43"/>
      <c r="H28" s="111"/>
      <c r="I28" s="111"/>
      <c r="J28" s="110"/>
      <c r="K28" s="105">
        <f t="shared" si="0"/>
        <v>0</v>
      </c>
    </row>
    <row r="29" spans="1:11" ht="40.200000000000003" thickBot="1" x14ac:dyDescent="0.35">
      <c r="A29" s="36"/>
      <c r="B29" s="37" t="s">
        <v>20</v>
      </c>
      <c r="C29" s="37"/>
      <c r="D29" s="38"/>
      <c r="E29" s="39"/>
      <c r="F29" s="64"/>
      <c r="G29" s="44"/>
      <c r="H29" s="40"/>
      <c r="I29" s="40"/>
      <c r="J29" s="41"/>
      <c r="K29" s="114"/>
    </row>
    <row r="30" spans="1:11" x14ac:dyDescent="0.3">
      <c r="A30" s="29">
        <v>21</v>
      </c>
      <c r="B30" s="11" t="s">
        <v>95</v>
      </c>
      <c r="C30" s="11" t="s">
        <v>96</v>
      </c>
      <c r="D30" s="52" t="s">
        <v>8</v>
      </c>
      <c r="E30" s="53">
        <v>5</v>
      </c>
      <c r="F30" s="65">
        <v>0</v>
      </c>
      <c r="G30" s="45"/>
      <c r="H30" s="30"/>
      <c r="I30" s="30"/>
      <c r="J30" s="31"/>
      <c r="K30" s="62">
        <f t="shared" si="0"/>
        <v>0</v>
      </c>
    </row>
    <row r="31" spans="1:11" x14ac:dyDescent="0.3">
      <c r="A31" s="14">
        <v>22</v>
      </c>
      <c r="B31" s="2" t="s">
        <v>33</v>
      </c>
      <c r="C31" s="2" t="s">
        <v>97</v>
      </c>
      <c r="D31" s="70" t="s">
        <v>8</v>
      </c>
      <c r="E31" s="58">
        <v>15</v>
      </c>
      <c r="F31" s="63">
        <v>15</v>
      </c>
      <c r="G31" s="42"/>
      <c r="H31" s="4"/>
      <c r="I31" s="4"/>
      <c r="J31" s="5"/>
      <c r="K31" s="62">
        <f t="shared" si="0"/>
        <v>0</v>
      </c>
    </row>
    <row r="32" spans="1:11" ht="15" thickBot="1" x14ac:dyDescent="0.35">
      <c r="A32" s="32">
        <v>23</v>
      </c>
      <c r="B32" s="12" t="s">
        <v>98</v>
      </c>
      <c r="C32" s="12" t="s">
        <v>99</v>
      </c>
      <c r="D32" s="54" t="s">
        <v>74</v>
      </c>
      <c r="E32" s="55">
        <v>35</v>
      </c>
      <c r="F32" s="66">
        <v>9</v>
      </c>
      <c r="G32" s="43"/>
      <c r="H32" s="33"/>
      <c r="I32" s="33"/>
      <c r="J32" s="34"/>
      <c r="K32" s="105">
        <f t="shared" si="0"/>
        <v>0</v>
      </c>
    </row>
    <row r="33" spans="1:11" ht="27" thickBot="1" x14ac:dyDescent="0.35">
      <c r="A33" s="36"/>
      <c r="B33" s="37" t="s">
        <v>34</v>
      </c>
      <c r="C33" s="37"/>
      <c r="D33" s="38"/>
      <c r="E33" s="39"/>
      <c r="F33" s="64"/>
      <c r="G33" s="44"/>
      <c r="H33" s="40"/>
      <c r="I33" s="40"/>
      <c r="J33" s="41"/>
      <c r="K33" s="114"/>
    </row>
    <row r="34" spans="1:11" x14ac:dyDescent="0.3">
      <c r="A34" s="29">
        <v>24</v>
      </c>
      <c r="B34" s="11" t="s">
        <v>35</v>
      </c>
      <c r="C34" s="11" t="s">
        <v>73</v>
      </c>
      <c r="D34" s="95" t="s">
        <v>76</v>
      </c>
      <c r="E34" s="53">
        <v>2</v>
      </c>
      <c r="F34" s="65">
        <v>0.5</v>
      </c>
      <c r="G34" s="45"/>
      <c r="H34" s="30"/>
      <c r="I34" s="30"/>
      <c r="J34" s="31"/>
      <c r="K34" s="62">
        <f t="shared" si="0"/>
        <v>0</v>
      </c>
    </row>
    <row r="35" spans="1:11" x14ac:dyDescent="0.3">
      <c r="A35" s="71">
        <v>25</v>
      </c>
      <c r="B35" s="11" t="s">
        <v>132</v>
      </c>
      <c r="C35" s="2" t="s">
        <v>75</v>
      </c>
      <c r="D35" s="3" t="s">
        <v>76</v>
      </c>
      <c r="E35" s="75">
        <v>5</v>
      </c>
      <c r="F35" s="65">
        <v>0</v>
      </c>
      <c r="G35" s="45"/>
      <c r="H35" s="73"/>
      <c r="I35" s="73"/>
      <c r="J35" s="74"/>
      <c r="K35" s="72">
        <f t="shared" si="0"/>
        <v>0</v>
      </c>
    </row>
    <row r="36" spans="1:11" x14ac:dyDescent="0.3">
      <c r="A36" s="14">
        <v>26</v>
      </c>
      <c r="B36" s="2" t="s">
        <v>36</v>
      </c>
      <c r="C36" s="2" t="s">
        <v>75</v>
      </c>
      <c r="D36" s="3" t="s">
        <v>76</v>
      </c>
      <c r="E36" s="58">
        <v>3</v>
      </c>
      <c r="F36" s="63">
        <v>0.5</v>
      </c>
      <c r="G36" s="42"/>
      <c r="H36" s="4"/>
      <c r="I36" s="4"/>
      <c r="J36" s="5"/>
      <c r="K36" s="62">
        <f t="shared" si="0"/>
        <v>0</v>
      </c>
    </row>
    <row r="37" spans="1:11" x14ac:dyDescent="0.3">
      <c r="A37" s="71">
        <v>27</v>
      </c>
      <c r="B37" s="2" t="s">
        <v>45</v>
      </c>
      <c r="C37" s="2" t="s">
        <v>75</v>
      </c>
      <c r="D37" s="3" t="s">
        <v>76</v>
      </c>
      <c r="E37" s="58">
        <v>3</v>
      </c>
      <c r="F37" s="63">
        <v>1.5</v>
      </c>
      <c r="G37" s="42"/>
      <c r="H37" s="51"/>
      <c r="I37" s="51"/>
      <c r="J37" s="50"/>
      <c r="K37" s="62">
        <f t="shared" si="0"/>
        <v>0</v>
      </c>
    </row>
    <row r="38" spans="1:11" x14ac:dyDescent="0.3">
      <c r="A38" s="71">
        <v>28</v>
      </c>
      <c r="B38" s="2" t="s">
        <v>37</v>
      </c>
      <c r="C38" s="2" t="s">
        <v>77</v>
      </c>
      <c r="D38" s="3" t="s">
        <v>76</v>
      </c>
      <c r="E38" s="58">
        <v>0.5</v>
      </c>
      <c r="F38" s="63">
        <v>0.5</v>
      </c>
      <c r="G38" s="42"/>
      <c r="H38" s="4"/>
      <c r="I38" s="4"/>
      <c r="J38" s="5"/>
      <c r="K38" s="62">
        <f t="shared" si="0"/>
        <v>0</v>
      </c>
    </row>
    <row r="39" spans="1:11" ht="39.6" x14ac:dyDescent="0.3">
      <c r="A39" s="57">
        <v>29</v>
      </c>
      <c r="B39" s="2" t="s">
        <v>78</v>
      </c>
      <c r="C39" s="2" t="s">
        <v>79</v>
      </c>
      <c r="D39" s="3" t="s">
        <v>80</v>
      </c>
      <c r="E39" s="58">
        <v>15</v>
      </c>
      <c r="F39" s="63">
        <v>0</v>
      </c>
      <c r="G39" s="42"/>
      <c r="H39" s="4"/>
      <c r="I39" s="4"/>
      <c r="J39" s="5"/>
      <c r="K39" s="62">
        <f t="shared" si="0"/>
        <v>0</v>
      </c>
    </row>
    <row r="40" spans="1:11" x14ac:dyDescent="0.3">
      <c r="A40" s="57">
        <v>30</v>
      </c>
      <c r="B40" s="2" t="s">
        <v>21</v>
      </c>
      <c r="C40" s="2" t="s">
        <v>38</v>
      </c>
      <c r="D40" s="3" t="s">
        <v>80</v>
      </c>
      <c r="E40" s="58">
        <v>15</v>
      </c>
      <c r="F40" s="63">
        <v>9</v>
      </c>
      <c r="G40" s="42"/>
      <c r="H40" s="4"/>
      <c r="I40" s="4"/>
      <c r="J40" s="5"/>
      <c r="K40" s="62">
        <f t="shared" si="0"/>
        <v>0</v>
      </c>
    </row>
    <row r="41" spans="1:11" x14ac:dyDescent="0.3">
      <c r="A41" s="91">
        <v>31</v>
      </c>
      <c r="B41" s="2" t="s">
        <v>39</v>
      </c>
      <c r="C41" s="2" t="s">
        <v>81</v>
      </c>
      <c r="D41" s="3" t="s">
        <v>80</v>
      </c>
      <c r="E41" s="58">
        <v>1</v>
      </c>
      <c r="F41" s="63">
        <v>1</v>
      </c>
      <c r="G41" s="42"/>
      <c r="H41" s="4"/>
      <c r="I41" s="4"/>
      <c r="J41" s="5"/>
      <c r="K41" s="62">
        <f t="shared" si="0"/>
        <v>0</v>
      </c>
    </row>
    <row r="42" spans="1:11" x14ac:dyDescent="0.3">
      <c r="A42" s="91">
        <v>32</v>
      </c>
      <c r="B42" s="2" t="s">
        <v>40</v>
      </c>
      <c r="C42" s="2" t="s">
        <v>82</v>
      </c>
      <c r="D42" s="3" t="s">
        <v>80</v>
      </c>
      <c r="E42" s="58">
        <v>1</v>
      </c>
      <c r="F42" s="63">
        <v>1</v>
      </c>
      <c r="G42" s="42"/>
      <c r="H42" s="4"/>
      <c r="I42" s="4"/>
      <c r="J42" s="5"/>
      <c r="K42" s="62">
        <f t="shared" si="0"/>
        <v>0</v>
      </c>
    </row>
    <row r="43" spans="1:11" x14ac:dyDescent="0.3">
      <c r="A43" s="57">
        <v>33</v>
      </c>
      <c r="B43" s="2" t="s">
        <v>22</v>
      </c>
      <c r="C43" s="2" t="s">
        <v>149</v>
      </c>
      <c r="D43" s="3" t="s">
        <v>76</v>
      </c>
      <c r="E43" s="58">
        <v>15</v>
      </c>
      <c r="F43" s="63">
        <v>15</v>
      </c>
      <c r="G43" s="42"/>
      <c r="H43" s="4"/>
      <c r="I43" s="4"/>
      <c r="J43" s="5"/>
      <c r="K43" s="62">
        <f t="shared" si="0"/>
        <v>0</v>
      </c>
    </row>
    <row r="44" spans="1:11" x14ac:dyDescent="0.3">
      <c r="A44" s="57">
        <v>34</v>
      </c>
      <c r="B44" s="2" t="s">
        <v>83</v>
      </c>
      <c r="C44" s="2" t="s">
        <v>75</v>
      </c>
      <c r="D44" s="3" t="s">
        <v>8</v>
      </c>
      <c r="E44" s="58">
        <v>0.5</v>
      </c>
      <c r="F44" s="63">
        <v>0</v>
      </c>
      <c r="G44" s="42"/>
      <c r="H44" s="51"/>
      <c r="I44" s="51"/>
      <c r="J44" s="50"/>
      <c r="K44" s="62">
        <f t="shared" si="0"/>
        <v>0</v>
      </c>
    </row>
    <row r="45" spans="1:11" ht="26.4" x14ac:dyDescent="0.3">
      <c r="A45" s="91">
        <v>35</v>
      </c>
      <c r="B45" s="2" t="s">
        <v>84</v>
      </c>
      <c r="C45" s="2" t="s">
        <v>85</v>
      </c>
      <c r="D45" s="3" t="s">
        <v>8</v>
      </c>
      <c r="E45" s="58">
        <v>2</v>
      </c>
      <c r="F45" s="63">
        <v>0.5</v>
      </c>
      <c r="G45" s="42"/>
      <c r="H45" s="4"/>
      <c r="I45" s="4"/>
      <c r="J45" s="5"/>
      <c r="K45" s="62">
        <f t="shared" si="0"/>
        <v>0</v>
      </c>
    </row>
    <row r="46" spans="1:11" x14ac:dyDescent="0.3">
      <c r="A46" s="91">
        <v>36</v>
      </c>
      <c r="B46" s="2" t="s">
        <v>86</v>
      </c>
      <c r="C46" s="2" t="s">
        <v>87</v>
      </c>
      <c r="D46" s="3" t="s">
        <v>8</v>
      </c>
      <c r="E46" s="58">
        <v>0.5</v>
      </c>
      <c r="F46" s="63">
        <v>0</v>
      </c>
      <c r="G46" s="42"/>
      <c r="H46" s="4"/>
      <c r="I46" s="4"/>
      <c r="J46" s="5"/>
      <c r="K46" s="62">
        <f t="shared" si="0"/>
        <v>0</v>
      </c>
    </row>
    <row r="47" spans="1:11" x14ac:dyDescent="0.3">
      <c r="A47" s="57">
        <v>37</v>
      </c>
      <c r="B47" s="2" t="s">
        <v>88</v>
      </c>
      <c r="C47" s="2" t="s">
        <v>87</v>
      </c>
      <c r="D47" s="3" t="s">
        <v>8</v>
      </c>
      <c r="E47" s="58">
        <v>0.5</v>
      </c>
      <c r="F47" s="63">
        <v>0</v>
      </c>
      <c r="G47" s="42"/>
      <c r="H47" s="4"/>
      <c r="I47" s="4"/>
      <c r="J47" s="5"/>
      <c r="K47" s="62">
        <f t="shared" si="0"/>
        <v>0</v>
      </c>
    </row>
    <row r="48" spans="1:11" x14ac:dyDescent="0.3">
      <c r="A48" s="57">
        <v>38</v>
      </c>
      <c r="B48" s="2" t="s">
        <v>89</v>
      </c>
      <c r="C48" s="2" t="s">
        <v>87</v>
      </c>
      <c r="D48" s="3" t="s">
        <v>8</v>
      </c>
      <c r="E48" s="58">
        <v>0.5</v>
      </c>
      <c r="F48" s="63">
        <v>0</v>
      </c>
      <c r="G48" s="42"/>
      <c r="H48" s="51"/>
      <c r="I48" s="51"/>
      <c r="J48" s="50"/>
      <c r="K48" s="62">
        <f t="shared" si="0"/>
        <v>0</v>
      </c>
    </row>
    <row r="49" spans="1:11" x14ac:dyDescent="0.3">
      <c r="A49" s="91">
        <v>39</v>
      </c>
      <c r="B49" s="2" t="s">
        <v>48</v>
      </c>
      <c r="C49" s="2" t="s">
        <v>150</v>
      </c>
      <c r="D49" s="3" t="s">
        <v>8</v>
      </c>
      <c r="E49" s="58">
        <v>2</v>
      </c>
      <c r="F49" s="63">
        <v>1</v>
      </c>
      <c r="G49" s="42"/>
      <c r="H49" s="59"/>
      <c r="I49" s="59"/>
      <c r="J49" s="56"/>
      <c r="K49" s="62">
        <f t="shared" si="0"/>
        <v>0</v>
      </c>
    </row>
    <row r="50" spans="1:11" ht="26.4" x14ac:dyDescent="0.3">
      <c r="A50" s="91">
        <v>40</v>
      </c>
      <c r="B50" s="2" t="s">
        <v>90</v>
      </c>
      <c r="C50" s="2" t="s">
        <v>91</v>
      </c>
      <c r="D50" s="3" t="s">
        <v>8</v>
      </c>
      <c r="E50" s="58">
        <v>5</v>
      </c>
      <c r="F50" s="63">
        <v>2</v>
      </c>
      <c r="G50" s="42"/>
      <c r="H50" s="59"/>
      <c r="I50" s="59"/>
      <c r="J50" s="56"/>
      <c r="K50" s="62">
        <f t="shared" si="0"/>
        <v>0</v>
      </c>
    </row>
    <row r="51" spans="1:11" ht="26.4" x14ac:dyDescent="0.3">
      <c r="A51" s="57">
        <v>41</v>
      </c>
      <c r="B51" s="2" t="s">
        <v>92</v>
      </c>
      <c r="C51" s="2" t="s">
        <v>93</v>
      </c>
      <c r="D51" s="3" t="s">
        <v>8</v>
      </c>
      <c r="E51" s="58">
        <v>5</v>
      </c>
      <c r="F51" s="63">
        <v>0</v>
      </c>
      <c r="G51" s="42"/>
      <c r="H51" s="59"/>
      <c r="I51" s="59"/>
      <c r="J51" s="56"/>
      <c r="K51" s="62">
        <f t="shared" si="0"/>
        <v>0</v>
      </c>
    </row>
    <row r="52" spans="1:11" ht="15" thickBot="1" x14ac:dyDescent="0.35">
      <c r="A52" s="112">
        <v>42</v>
      </c>
      <c r="B52" s="12" t="s">
        <v>94</v>
      </c>
      <c r="C52" s="12" t="s">
        <v>87</v>
      </c>
      <c r="D52" s="109" t="s">
        <v>8</v>
      </c>
      <c r="E52" s="108">
        <v>0.5</v>
      </c>
      <c r="F52" s="66">
        <v>1</v>
      </c>
      <c r="G52" s="43"/>
      <c r="H52" s="111"/>
      <c r="I52" s="111"/>
      <c r="J52" s="110"/>
      <c r="K52" s="105">
        <f t="shared" si="0"/>
        <v>0</v>
      </c>
    </row>
    <row r="53" spans="1:11" ht="27" thickBot="1" x14ac:dyDescent="0.35">
      <c r="A53" s="36"/>
      <c r="B53" s="37" t="s">
        <v>41</v>
      </c>
      <c r="C53" s="37"/>
      <c r="D53" s="38"/>
      <c r="E53" s="39"/>
      <c r="F53" s="64"/>
      <c r="G53" s="44"/>
      <c r="H53" s="40"/>
      <c r="I53" s="40"/>
      <c r="J53" s="41"/>
      <c r="K53" s="114"/>
    </row>
    <row r="54" spans="1:11" x14ac:dyDescent="0.3">
      <c r="A54" s="97">
        <v>43</v>
      </c>
      <c r="B54" s="11" t="s">
        <v>133</v>
      </c>
      <c r="C54" s="11" t="s">
        <v>134</v>
      </c>
      <c r="D54" s="70" t="s">
        <v>8</v>
      </c>
      <c r="E54" s="100">
        <v>0</v>
      </c>
      <c r="F54" s="65">
        <v>20</v>
      </c>
      <c r="G54" s="45"/>
      <c r="H54" s="102"/>
      <c r="I54" s="102"/>
      <c r="J54" s="104"/>
      <c r="K54" s="62">
        <f t="shared" si="0"/>
        <v>0</v>
      </c>
    </row>
    <row r="55" spans="1:11" ht="27" thickBot="1" x14ac:dyDescent="0.35">
      <c r="A55" s="57">
        <v>44</v>
      </c>
      <c r="B55" s="11" t="s">
        <v>140</v>
      </c>
      <c r="C55" s="11" t="s">
        <v>146</v>
      </c>
      <c r="D55" s="52" t="s">
        <v>8</v>
      </c>
      <c r="E55" s="53">
        <v>0</v>
      </c>
      <c r="F55" s="83">
        <v>5</v>
      </c>
      <c r="G55" s="45"/>
      <c r="H55" s="30"/>
      <c r="I55" s="30"/>
      <c r="J55" s="31"/>
      <c r="K55" s="62">
        <f t="shared" si="0"/>
        <v>0</v>
      </c>
    </row>
    <row r="56" spans="1:11" ht="15" thickBot="1" x14ac:dyDescent="0.35">
      <c r="A56" s="96">
        <v>45</v>
      </c>
      <c r="B56" s="115" t="s">
        <v>135</v>
      </c>
      <c r="C56" s="115" t="s">
        <v>136</v>
      </c>
      <c r="D56" s="94" t="s">
        <v>8</v>
      </c>
      <c r="E56" s="99">
        <v>0</v>
      </c>
      <c r="F56" s="98">
        <v>15</v>
      </c>
      <c r="G56" s="116"/>
      <c r="H56" s="101"/>
      <c r="I56" s="101"/>
      <c r="J56" s="103"/>
      <c r="K56" s="105">
        <f t="shared" si="0"/>
        <v>0</v>
      </c>
    </row>
    <row r="57" spans="1:11" ht="53.4" thickBot="1" x14ac:dyDescent="0.35">
      <c r="A57" s="36"/>
      <c r="B57" s="37" t="s">
        <v>126</v>
      </c>
      <c r="C57" s="37"/>
      <c r="D57" s="38"/>
      <c r="E57" s="39"/>
      <c r="F57" s="39"/>
      <c r="G57" s="118"/>
      <c r="H57" s="40"/>
      <c r="I57" s="40"/>
      <c r="J57" s="41"/>
      <c r="K57" s="114"/>
    </row>
    <row r="58" spans="1:11" ht="26.4" x14ac:dyDescent="0.3">
      <c r="A58" s="97">
        <v>46</v>
      </c>
      <c r="B58" s="113" t="s">
        <v>23</v>
      </c>
      <c r="C58" s="11" t="s">
        <v>50</v>
      </c>
      <c r="D58" s="95" t="s">
        <v>8</v>
      </c>
      <c r="E58" s="100">
        <v>3</v>
      </c>
      <c r="F58" s="117">
        <v>0</v>
      </c>
      <c r="G58" s="77"/>
      <c r="H58" s="102"/>
      <c r="I58" s="102"/>
      <c r="J58" s="104"/>
      <c r="K58" s="67">
        <f>(E58+F58)*J58</f>
        <v>0</v>
      </c>
    </row>
    <row r="59" spans="1:11" ht="27" thickBot="1" x14ac:dyDescent="0.35">
      <c r="A59" s="15">
        <v>47</v>
      </c>
      <c r="B59" s="2" t="s">
        <v>24</v>
      </c>
      <c r="C59" s="2" t="s">
        <v>50</v>
      </c>
      <c r="D59" s="3" t="s">
        <v>8</v>
      </c>
      <c r="E59" s="58">
        <v>3</v>
      </c>
      <c r="F59" s="84">
        <v>0</v>
      </c>
      <c r="G59" s="13"/>
      <c r="H59" s="59"/>
      <c r="I59" s="59"/>
      <c r="J59" s="56"/>
      <c r="K59" s="67">
        <f t="shared" ref="K59:K67" si="1">(E59+F59)*J59</f>
        <v>0</v>
      </c>
    </row>
    <row r="60" spans="1:11" ht="26.4" x14ac:dyDescent="0.3">
      <c r="A60" s="21">
        <v>48</v>
      </c>
      <c r="B60" s="2" t="s">
        <v>25</v>
      </c>
      <c r="C60" s="2" t="s">
        <v>50</v>
      </c>
      <c r="D60" s="3" t="s">
        <v>8</v>
      </c>
      <c r="E60" s="58">
        <v>3</v>
      </c>
      <c r="F60" s="84">
        <v>0</v>
      </c>
      <c r="G60" s="13"/>
      <c r="H60" s="59"/>
      <c r="I60" s="59"/>
      <c r="J60" s="56"/>
      <c r="K60" s="67">
        <f t="shared" si="1"/>
        <v>0</v>
      </c>
    </row>
    <row r="61" spans="1:11" ht="27" thickBot="1" x14ac:dyDescent="0.35">
      <c r="A61" s="15">
        <v>49</v>
      </c>
      <c r="B61" s="2" t="s">
        <v>26</v>
      </c>
      <c r="C61" s="2" t="s">
        <v>51</v>
      </c>
      <c r="D61" s="3" t="s">
        <v>8</v>
      </c>
      <c r="E61" s="58">
        <v>20</v>
      </c>
      <c r="F61" s="84">
        <v>25</v>
      </c>
      <c r="G61" s="13"/>
      <c r="H61" s="59"/>
      <c r="I61" s="59"/>
      <c r="J61" s="56"/>
      <c r="K61" s="67">
        <f t="shared" si="1"/>
        <v>0</v>
      </c>
    </row>
    <row r="62" spans="1:11" ht="26.4" x14ac:dyDescent="0.3">
      <c r="A62" s="21">
        <v>50</v>
      </c>
      <c r="B62" s="2" t="s">
        <v>42</v>
      </c>
      <c r="C62" s="2" t="s">
        <v>52</v>
      </c>
      <c r="D62" s="3" t="s">
        <v>8</v>
      </c>
      <c r="E62" s="58">
        <v>90</v>
      </c>
      <c r="F62" s="84">
        <v>30</v>
      </c>
      <c r="G62" s="13"/>
      <c r="H62" s="59"/>
      <c r="I62" s="59"/>
      <c r="J62" s="56"/>
      <c r="K62" s="67">
        <f t="shared" si="1"/>
        <v>0</v>
      </c>
    </row>
    <row r="63" spans="1:11" ht="15" thickBot="1" x14ac:dyDescent="0.35">
      <c r="A63" s="15">
        <v>51</v>
      </c>
      <c r="B63" s="2" t="s">
        <v>43</v>
      </c>
      <c r="C63" s="2" t="s">
        <v>53</v>
      </c>
      <c r="D63" s="3" t="s">
        <v>8</v>
      </c>
      <c r="E63" s="58">
        <v>15</v>
      </c>
      <c r="F63" s="84">
        <v>0</v>
      </c>
      <c r="G63" s="13"/>
      <c r="H63" s="59"/>
      <c r="I63" s="59"/>
      <c r="J63" s="56"/>
      <c r="K63" s="67">
        <f t="shared" si="1"/>
        <v>0</v>
      </c>
    </row>
    <row r="64" spans="1:11" x14ac:dyDescent="0.3">
      <c r="A64" s="21">
        <v>52</v>
      </c>
      <c r="B64" s="2" t="s">
        <v>44</v>
      </c>
      <c r="C64" s="2" t="s">
        <v>54</v>
      </c>
      <c r="D64" s="3" t="s">
        <v>8</v>
      </c>
      <c r="E64" s="58">
        <v>25</v>
      </c>
      <c r="F64" s="84">
        <v>25</v>
      </c>
      <c r="G64" s="13"/>
      <c r="H64" s="59"/>
      <c r="I64" s="59"/>
      <c r="J64" s="56"/>
      <c r="K64" s="67">
        <f t="shared" si="1"/>
        <v>0</v>
      </c>
    </row>
    <row r="65" spans="1:11" x14ac:dyDescent="0.3">
      <c r="A65" s="15">
        <v>53</v>
      </c>
      <c r="B65" s="2" t="s">
        <v>55</v>
      </c>
      <c r="C65" s="2" t="s">
        <v>56</v>
      </c>
      <c r="D65" s="3" t="s">
        <v>8</v>
      </c>
      <c r="E65" s="58">
        <v>15</v>
      </c>
      <c r="F65" s="84">
        <v>20</v>
      </c>
      <c r="G65" s="13"/>
      <c r="H65" s="59"/>
      <c r="I65" s="59"/>
      <c r="J65" s="56"/>
      <c r="K65" s="67">
        <f t="shared" si="1"/>
        <v>0</v>
      </c>
    </row>
    <row r="66" spans="1:11" ht="26.4" hidden="1" x14ac:dyDescent="0.3">
      <c r="A66" s="21">
        <v>54</v>
      </c>
      <c r="B66" s="2" t="s">
        <v>57</v>
      </c>
      <c r="C66" s="2" t="s">
        <v>58</v>
      </c>
      <c r="D66" s="3" t="s">
        <v>8</v>
      </c>
      <c r="E66" s="58">
        <v>0</v>
      </c>
      <c r="F66" s="84"/>
      <c r="G66" s="13"/>
      <c r="H66" s="59"/>
      <c r="I66" s="59"/>
      <c r="J66" s="56"/>
      <c r="K66" s="67">
        <f t="shared" si="1"/>
        <v>0</v>
      </c>
    </row>
    <row r="67" spans="1:11" ht="27" thickBot="1" x14ac:dyDescent="0.35">
      <c r="A67" s="107">
        <v>55</v>
      </c>
      <c r="B67" s="12" t="s">
        <v>59</v>
      </c>
      <c r="C67" s="12" t="s">
        <v>151</v>
      </c>
      <c r="D67" s="109" t="s">
        <v>8</v>
      </c>
      <c r="E67" s="108">
        <v>5</v>
      </c>
      <c r="F67" s="119">
        <v>5</v>
      </c>
      <c r="G67" s="120"/>
      <c r="H67" s="111"/>
      <c r="I67" s="111"/>
      <c r="J67" s="110"/>
      <c r="K67" s="105">
        <f t="shared" si="1"/>
        <v>0</v>
      </c>
    </row>
    <row r="68" spans="1:11" ht="27" thickBot="1" x14ac:dyDescent="0.35">
      <c r="A68" s="16"/>
      <c r="B68" s="37" t="s">
        <v>127</v>
      </c>
      <c r="C68" s="37"/>
      <c r="D68" s="38"/>
      <c r="E68" s="39"/>
      <c r="F68" s="122"/>
      <c r="G68" s="118"/>
      <c r="H68" s="40"/>
      <c r="I68" s="40"/>
      <c r="J68" s="41"/>
      <c r="K68" s="114"/>
    </row>
    <row r="69" spans="1:11" ht="26.4" x14ac:dyDescent="0.3">
      <c r="A69" s="68">
        <v>56</v>
      </c>
      <c r="B69" s="121" t="s">
        <v>60</v>
      </c>
      <c r="C69" s="121" t="s">
        <v>65</v>
      </c>
      <c r="D69" s="95" t="s">
        <v>8</v>
      </c>
      <c r="E69" s="100">
        <v>25</v>
      </c>
      <c r="F69" s="117">
        <v>0</v>
      </c>
      <c r="G69" s="77"/>
      <c r="H69" s="102"/>
      <c r="I69" s="102"/>
      <c r="J69" s="104"/>
      <c r="K69" s="67">
        <f>(E69+F69)*J69</f>
        <v>0</v>
      </c>
    </row>
    <row r="70" spans="1:11" ht="26.4" x14ac:dyDescent="0.3">
      <c r="A70" s="57">
        <v>57</v>
      </c>
      <c r="B70" s="35" t="s">
        <v>61</v>
      </c>
      <c r="C70" s="35" t="s">
        <v>62</v>
      </c>
      <c r="D70" s="3" t="s">
        <v>8</v>
      </c>
      <c r="E70" s="58">
        <v>20</v>
      </c>
      <c r="F70" s="84">
        <v>20</v>
      </c>
      <c r="G70" s="13"/>
      <c r="H70" s="59"/>
      <c r="I70" s="59"/>
      <c r="J70" s="56"/>
      <c r="K70" s="67">
        <f t="shared" ref="K70:K75" si="2">(E70+F70)*J70</f>
        <v>0</v>
      </c>
    </row>
    <row r="71" spans="1:11" x14ac:dyDescent="0.3">
      <c r="A71" s="15">
        <v>58</v>
      </c>
      <c r="B71" s="60" t="s">
        <v>63</v>
      </c>
      <c r="C71" s="60" t="s">
        <v>64</v>
      </c>
      <c r="D71" s="3" t="s">
        <v>8</v>
      </c>
      <c r="E71" s="58">
        <v>15</v>
      </c>
      <c r="F71" s="84">
        <v>5</v>
      </c>
      <c r="G71" s="13"/>
      <c r="H71" s="59"/>
      <c r="I71" s="59"/>
      <c r="J71" s="56"/>
      <c r="K71" s="67">
        <f t="shared" si="2"/>
        <v>0</v>
      </c>
    </row>
    <row r="72" spans="1:11" ht="39.75" customHeight="1" x14ac:dyDescent="0.3">
      <c r="A72" s="15">
        <v>59</v>
      </c>
      <c r="B72" s="60" t="s">
        <v>66</v>
      </c>
      <c r="C72" s="60" t="s">
        <v>67</v>
      </c>
      <c r="D72" s="3" t="s">
        <v>8</v>
      </c>
      <c r="E72" s="58">
        <v>20</v>
      </c>
      <c r="F72" s="84">
        <v>10</v>
      </c>
      <c r="G72" s="13"/>
      <c r="H72" s="59"/>
      <c r="I72" s="59"/>
      <c r="J72" s="56"/>
      <c r="K72" s="67">
        <f t="shared" si="2"/>
        <v>0</v>
      </c>
    </row>
    <row r="73" spans="1:11" ht="26.4" x14ac:dyDescent="0.3">
      <c r="A73" s="57">
        <v>60</v>
      </c>
      <c r="B73" s="60" t="s">
        <v>68</v>
      </c>
      <c r="C73" s="60" t="s">
        <v>69</v>
      </c>
      <c r="D73" s="3" t="s">
        <v>8</v>
      </c>
      <c r="E73" s="58">
        <v>20</v>
      </c>
      <c r="F73" s="84">
        <v>25</v>
      </c>
      <c r="G73" s="13"/>
      <c r="H73" s="59"/>
      <c r="I73" s="59"/>
      <c r="J73" s="56"/>
      <c r="K73" s="67">
        <f t="shared" si="2"/>
        <v>0</v>
      </c>
    </row>
    <row r="74" spans="1:11" x14ac:dyDescent="0.3">
      <c r="A74" s="15">
        <v>61</v>
      </c>
      <c r="B74" s="61" t="s">
        <v>70</v>
      </c>
      <c r="C74" s="61" t="s">
        <v>71</v>
      </c>
      <c r="D74" s="3" t="s">
        <v>8</v>
      </c>
      <c r="E74" s="58">
        <v>20</v>
      </c>
      <c r="F74" s="84">
        <v>20</v>
      </c>
      <c r="G74" s="13"/>
      <c r="H74" s="59"/>
      <c r="I74" s="59"/>
      <c r="J74" s="56"/>
      <c r="K74" s="67">
        <f t="shared" si="2"/>
        <v>0</v>
      </c>
    </row>
    <row r="75" spans="1:11" ht="15" thickBot="1" x14ac:dyDescent="0.35">
      <c r="A75" s="107">
        <v>62</v>
      </c>
      <c r="B75" s="123" t="s">
        <v>72</v>
      </c>
      <c r="C75" s="12" t="s">
        <v>152</v>
      </c>
      <c r="D75" s="109" t="s">
        <v>8</v>
      </c>
      <c r="E75" s="108">
        <v>5</v>
      </c>
      <c r="F75" s="119">
        <v>5</v>
      </c>
      <c r="G75" s="120"/>
      <c r="H75" s="111"/>
      <c r="I75" s="111"/>
      <c r="J75" s="110"/>
      <c r="K75" s="105">
        <f t="shared" si="2"/>
        <v>0</v>
      </c>
    </row>
    <row r="76" spans="1:11" ht="27" thickBot="1" x14ac:dyDescent="0.35">
      <c r="A76" s="16"/>
      <c r="B76" s="126" t="s">
        <v>137</v>
      </c>
      <c r="C76" s="126"/>
      <c r="D76" s="38"/>
      <c r="E76" s="39"/>
      <c r="F76" s="122"/>
      <c r="G76" s="118"/>
      <c r="H76" s="40"/>
      <c r="I76" s="40"/>
      <c r="J76" s="41"/>
      <c r="K76" s="114"/>
    </row>
    <row r="77" spans="1:11" ht="53.4" thickBot="1" x14ac:dyDescent="0.35">
      <c r="A77" s="68">
        <v>63</v>
      </c>
      <c r="B77" s="78" t="s">
        <v>138</v>
      </c>
      <c r="C77" s="124" t="s">
        <v>139</v>
      </c>
      <c r="D77" s="79" t="s">
        <v>8</v>
      </c>
      <c r="E77" s="80">
        <v>0</v>
      </c>
      <c r="F77" s="85">
        <v>60</v>
      </c>
      <c r="G77" s="125"/>
      <c r="H77" s="81"/>
      <c r="I77" s="81"/>
      <c r="J77" s="82"/>
      <c r="K77" s="72"/>
    </row>
    <row r="78" spans="1:11" ht="52.8" x14ac:dyDescent="0.3">
      <c r="A78" s="21">
        <v>64</v>
      </c>
      <c r="B78" s="22" t="s">
        <v>124</v>
      </c>
      <c r="C78" s="23" t="s">
        <v>125</v>
      </c>
      <c r="D78" s="3" t="s">
        <v>8</v>
      </c>
      <c r="E78" s="24">
        <v>60</v>
      </c>
      <c r="F78" s="24">
        <v>50</v>
      </c>
      <c r="G78" s="25"/>
      <c r="H78" s="26"/>
      <c r="I78" s="26"/>
      <c r="J78" s="27"/>
      <c r="K78" s="28">
        <f>(E78+F78)*J78</f>
        <v>0</v>
      </c>
    </row>
    <row r="79" spans="1:11" ht="53.4" thickBot="1" x14ac:dyDescent="0.35">
      <c r="A79" s="57">
        <v>65</v>
      </c>
      <c r="B79" s="2" t="s">
        <v>128</v>
      </c>
      <c r="C79" s="2" t="s">
        <v>129</v>
      </c>
      <c r="D79" s="3" t="s">
        <v>8</v>
      </c>
      <c r="E79" s="58">
        <v>20</v>
      </c>
      <c r="F79" s="86">
        <v>0</v>
      </c>
      <c r="G79" s="13"/>
      <c r="H79" s="59"/>
      <c r="I79" s="59"/>
      <c r="J79" s="56"/>
      <c r="K79" s="69">
        <f t="shared" ref="K79" si="3">E79*J79</f>
        <v>0</v>
      </c>
    </row>
    <row r="80" spans="1:11" ht="15" thickBot="1" x14ac:dyDescent="0.35">
      <c r="G80" s="8" t="s">
        <v>9</v>
      </c>
      <c r="H80" s="49">
        <f>COUNTA(H8:H55)</f>
        <v>0</v>
      </c>
      <c r="I80" s="6"/>
      <c r="J80" s="8" t="s">
        <v>10</v>
      </c>
      <c r="K80" s="46">
        <f>SUM(K8:K55)</f>
        <v>0</v>
      </c>
    </row>
    <row r="81" spans="7:11" x14ac:dyDescent="0.3">
      <c r="G81" s="7"/>
      <c r="H81" s="7"/>
      <c r="I81" s="7"/>
      <c r="J81" s="9" t="s">
        <v>11</v>
      </c>
      <c r="K81" s="47"/>
    </row>
    <row r="82" spans="7:11" ht="15" thickBot="1" x14ac:dyDescent="0.35">
      <c r="G82" s="7"/>
      <c r="H82" s="7"/>
      <c r="I82" s="7"/>
      <c r="J82" s="9" t="s">
        <v>12</v>
      </c>
      <c r="K82" s="48">
        <f>SUM(K81,K80)</f>
        <v>0</v>
      </c>
    </row>
  </sheetData>
  <mergeCells count="4">
    <mergeCell ref="A3:M3"/>
    <mergeCell ref="A4:K4"/>
    <mergeCell ref="A5:K5"/>
    <mergeCell ref="E1:K1"/>
  </mergeCells>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Z15"/>
  <sheetViews>
    <sheetView workbookViewId="0">
      <selection activeCell="Q2" sqref="Q2:Z7"/>
    </sheetView>
  </sheetViews>
  <sheetFormatPr defaultColWidth="9.109375" defaultRowHeight="13.2" x14ac:dyDescent="0.25"/>
  <cols>
    <col min="1" max="25" width="9.109375" style="130"/>
    <col min="26" max="26" width="22.6640625" style="130" customWidth="1"/>
    <col min="27" max="16384" width="9.109375" style="130"/>
  </cols>
  <sheetData>
    <row r="1" spans="1:26" x14ac:dyDescent="0.25">
      <c r="A1" s="129" t="s">
        <v>123</v>
      </c>
    </row>
    <row r="2" spans="1:26" ht="15" customHeight="1" x14ac:dyDescent="0.25">
      <c r="A2" s="131" t="s">
        <v>117</v>
      </c>
      <c r="B2" s="132"/>
      <c r="C2" s="132"/>
      <c r="D2" s="132"/>
      <c r="E2" s="132"/>
      <c r="F2" s="132"/>
      <c r="G2" s="132"/>
      <c r="H2" s="132"/>
      <c r="I2" s="132"/>
      <c r="J2" s="132"/>
      <c r="K2" s="132"/>
      <c r="L2" s="132"/>
      <c r="M2" s="132"/>
      <c r="Q2" s="138"/>
      <c r="R2" s="138"/>
      <c r="S2" s="138"/>
      <c r="T2" s="138"/>
      <c r="U2" s="138"/>
      <c r="V2" s="138"/>
      <c r="W2" s="138"/>
      <c r="X2" s="138"/>
      <c r="Y2" s="138"/>
      <c r="Z2" s="138"/>
    </row>
    <row r="3" spans="1:26" ht="42" customHeight="1" x14ac:dyDescent="0.25">
      <c r="A3" s="139" t="s">
        <v>148</v>
      </c>
      <c r="B3" s="139"/>
      <c r="C3" s="139"/>
      <c r="D3" s="139"/>
      <c r="E3" s="139"/>
      <c r="F3" s="139"/>
      <c r="G3" s="139"/>
      <c r="H3" s="139"/>
      <c r="I3" s="139"/>
      <c r="J3" s="139"/>
      <c r="K3" s="139"/>
      <c r="L3" s="139"/>
      <c r="M3" s="139"/>
      <c r="Q3" s="138"/>
      <c r="R3" s="138"/>
      <c r="S3" s="138"/>
      <c r="T3" s="138"/>
      <c r="U3" s="138"/>
      <c r="V3" s="138"/>
      <c r="W3" s="138"/>
      <c r="X3" s="138"/>
      <c r="Y3" s="138"/>
      <c r="Z3" s="138"/>
    </row>
    <row r="4" spans="1:26" x14ac:dyDescent="0.25">
      <c r="A4" s="129" t="s">
        <v>120</v>
      </c>
      <c r="Q4" s="138"/>
      <c r="R4" s="138"/>
      <c r="S4" s="138"/>
      <c r="T4" s="138"/>
      <c r="U4" s="138"/>
      <c r="V4" s="138"/>
      <c r="W4" s="138"/>
      <c r="X4" s="138"/>
      <c r="Y4" s="138"/>
      <c r="Z4" s="138"/>
    </row>
    <row r="5" spans="1:26" ht="80.25" customHeight="1" x14ac:dyDescent="0.25">
      <c r="A5" s="140" t="s">
        <v>118</v>
      </c>
      <c r="B5" s="140"/>
      <c r="C5" s="140"/>
      <c r="D5" s="140"/>
      <c r="E5" s="140"/>
      <c r="F5" s="140"/>
      <c r="G5" s="140"/>
      <c r="H5" s="140"/>
      <c r="I5" s="140"/>
      <c r="J5" s="140"/>
      <c r="K5" s="140"/>
      <c r="L5" s="140"/>
      <c r="M5" s="140"/>
      <c r="Q5" s="138"/>
      <c r="R5" s="138"/>
      <c r="S5" s="138"/>
      <c r="T5" s="138"/>
      <c r="U5" s="138"/>
      <c r="V5" s="138"/>
      <c r="W5" s="138"/>
      <c r="X5" s="138"/>
      <c r="Y5" s="138"/>
      <c r="Z5" s="138"/>
    </row>
    <row r="6" spans="1:26" x14ac:dyDescent="0.25">
      <c r="A6" s="132" t="s">
        <v>147</v>
      </c>
      <c r="Q6" s="138"/>
      <c r="R6" s="138"/>
      <c r="S6" s="138"/>
      <c r="T6" s="138"/>
      <c r="U6" s="138"/>
      <c r="V6" s="138"/>
      <c r="W6" s="138"/>
      <c r="X6" s="138"/>
      <c r="Y6" s="138"/>
      <c r="Z6" s="138"/>
    </row>
    <row r="7" spans="1:26" x14ac:dyDescent="0.25">
      <c r="A7" s="139" t="s">
        <v>119</v>
      </c>
      <c r="B7" s="139"/>
      <c r="C7" s="139"/>
      <c r="D7" s="139"/>
      <c r="E7" s="139"/>
      <c r="F7" s="139"/>
      <c r="G7" s="139"/>
      <c r="H7" s="139"/>
      <c r="I7" s="139"/>
      <c r="J7" s="139"/>
      <c r="K7" s="139"/>
      <c r="L7" s="139"/>
      <c r="M7" s="139"/>
      <c r="Q7" s="138"/>
      <c r="R7" s="138"/>
      <c r="S7" s="138"/>
      <c r="T7" s="138"/>
      <c r="U7" s="138"/>
      <c r="V7" s="138"/>
      <c r="W7" s="138"/>
      <c r="X7" s="138"/>
      <c r="Y7" s="138"/>
      <c r="Z7" s="138"/>
    </row>
    <row r="8" spans="1:26" x14ac:dyDescent="0.25">
      <c r="A8" s="131" t="s">
        <v>121</v>
      </c>
      <c r="B8" s="132"/>
      <c r="C8" s="132"/>
      <c r="D8" s="132"/>
      <c r="E8" s="132"/>
    </row>
    <row r="9" spans="1:26" ht="30" customHeight="1" x14ac:dyDescent="0.25">
      <c r="A9" s="140" t="s">
        <v>122</v>
      </c>
      <c r="B9" s="140"/>
      <c r="C9" s="140"/>
      <c r="D9" s="140"/>
      <c r="E9" s="140"/>
      <c r="F9" s="140"/>
      <c r="G9" s="140"/>
      <c r="H9" s="140"/>
      <c r="I9" s="140"/>
      <c r="J9" s="140"/>
      <c r="K9" s="140"/>
      <c r="L9" s="140"/>
      <c r="M9" s="140"/>
      <c r="N9" s="140"/>
      <c r="O9" s="128"/>
      <c r="P9" s="128"/>
    </row>
    <row r="15" spans="1:26" ht="15" customHeight="1" x14ac:dyDescent="0.25"/>
  </sheetData>
  <mergeCells count="5">
    <mergeCell ref="Q2:Z7"/>
    <mergeCell ref="A3:M3"/>
    <mergeCell ref="A5:M5"/>
    <mergeCell ref="A7:M7"/>
    <mergeCell ref="A9:N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Bakaleja</vt:lpstr>
      <vt:lpstr>kvalitātes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Justīne Jackeviča</cp:lastModifiedBy>
  <cp:lastPrinted>2022-02-02T11:50:06Z</cp:lastPrinted>
  <dcterms:created xsi:type="dcterms:W3CDTF">2018-12-17T10:41:22Z</dcterms:created>
  <dcterms:modified xsi:type="dcterms:W3CDTF">2022-02-14T13:50:59Z</dcterms:modified>
</cp:coreProperties>
</file>