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mc:AlternateContent xmlns:mc="http://schemas.openxmlformats.org/markup-compatibility/2006">
    <mc:Choice Requires="x15">
      <x15ac:absPath xmlns:x15ac="http://schemas.microsoft.com/office/spreadsheetml/2010/11/ac" url="C:\Users\justine.jackevica\Desktop\Pārtika\"/>
    </mc:Choice>
  </mc:AlternateContent>
  <xr:revisionPtr revIDLastSave="0" documentId="13_ncr:1_{E55B9FAF-8AE8-4765-A604-C70F74671B32}" xr6:coauthVersionLast="36" xr6:coauthVersionMax="36" xr10:uidLastSave="{00000000-0000-0000-0000-000000000000}"/>
  <bookViews>
    <workbookView xWindow="0" yWindow="0" windowWidth="28800" windowHeight="12036" tabRatio="882" activeTab="1" xr2:uid="{00000000-000D-0000-FFFF-FFFF00000000}"/>
  </bookViews>
  <sheets>
    <sheet name="1_Augli_darz_nesezona" sheetId="34" r:id="rId1"/>
    <sheet name="2_Partikas_prod" sheetId="38" r:id="rId2"/>
    <sheet name="Piegāde" sheetId="44" r:id="rId3"/>
    <sheet name="kvalitāte prasības" sheetId="16"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7" i="34" l="1"/>
  <c r="J15" i="38" l="1"/>
  <c r="J16" i="38"/>
  <c r="J17" i="38"/>
  <c r="J18" i="38"/>
  <c r="J19" i="38"/>
  <c r="J20" i="38"/>
  <c r="J21" i="38"/>
  <c r="J22" i="38"/>
  <c r="J23" i="38"/>
  <c r="J24" i="38"/>
  <c r="J25" i="38"/>
  <c r="J26" i="38"/>
  <c r="J27" i="38"/>
  <c r="J28" i="38"/>
  <c r="J29" i="38"/>
  <c r="J30" i="38"/>
  <c r="J31" i="38"/>
  <c r="J32" i="38"/>
  <c r="J33" i="38"/>
  <c r="J34" i="38"/>
  <c r="J35" i="38"/>
  <c r="J36" i="38"/>
  <c r="J37" i="38"/>
  <c r="J38" i="38"/>
  <c r="J39" i="38"/>
  <c r="J40" i="38"/>
  <c r="J41" i="38"/>
  <c r="J42" i="38"/>
  <c r="J43" i="38"/>
  <c r="J44" i="38"/>
  <c r="J45" i="38"/>
  <c r="J46" i="38"/>
  <c r="J47" i="38"/>
  <c r="J49" i="38"/>
  <c r="J51" i="38"/>
  <c r="J52" i="38"/>
  <c r="J53" i="38"/>
  <c r="J54" i="38"/>
  <c r="J55" i="38"/>
  <c r="J56" i="38"/>
  <c r="J57" i="38"/>
  <c r="J58" i="38"/>
  <c r="J59" i="38"/>
  <c r="J60" i="38"/>
  <c r="J62" i="38"/>
  <c r="J63" i="38"/>
  <c r="J64" i="38"/>
  <c r="J65" i="38"/>
  <c r="J66" i="38"/>
  <c r="J68" i="38"/>
  <c r="J69" i="38" s="1"/>
  <c r="G69" i="38"/>
  <c r="J70" i="38" l="1"/>
  <c r="J71" i="38"/>
  <c r="G42" i="34" l="1"/>
  <c r="J14" i="34" l="1"/>
  <c r="J15" i="34"/>
  <c r="J16" i="34"/>
  <c r="J17" i="34"/>
  <c r="J18" i="34"/>
  <c r="J19" i="34"/>
  <c r="J20" i="34"/>
  <c r="J21" i="34"/>
  <c r="J22" i="34"/>
  <c r="J23" i="34"/>
  <c r="J24" i="34"/>
  <c r="J25" i="34"/>
  <c r="J26" i="34"/>
  <c r="J31" i="34"/>
  <c r="J32" i="34"/>
  <c r="J33" i="34"/>
  <c r="J34" i="34"/>
  <c r="J35" i="34"/>
  <c r="J36" i="34"/>
  <c r="J37" i="34"/>
  <c r="J38" i="34"/>
  <c r="J39" i="34"/>
  <c r="J40" i="34"/>
  <c r="J41" i="34"/>
  <c r="J13" i="34" l="1"/>
  <c r="J42" i="34" l="1"/>
  <c r="J44" i="34" s="1"/>
</calcChain>
</file>

<file path=xl/sharedStrings.xml><?xml version="1.0" encoding="utf-8"?>
<sst xmlns="http://schemas.openxmlformats.org/spreadsheetml/2006/main" count="311" uniqueCount="207">
  <si>
    <t>Nr.</t>
  </si>
  <si>
    <t>Nosaukums</t>
  </si>
  <si>
    <t>Preces apraksts</t>
  </si>
  <si>
    <t>Mērvienība</t>
  </si>
  <si>
    <t>BLS, NPKS vai LPIA</t>
  </si>
  <si>
    <t>Izcelsmes valsts</t>
  </si>
  <si>
    <t>Mērvienības cena bez PVN (EUR)</t>
  </si>
  <si>
    <t>Kopā par pozīciju bez PVN (EUR)</t>
  </si>
  <si>
    <t>kg</t>
  </si>
  <si>
    <t>Kopā:</t>
  </si>
  <si>
    <t>Kopā bez PVN:</t>
  </si>
  <si>
    <t>PVN:</t>
  </si>
  <si>
    <t>Kopā ar PVN:</t>
  </si>
  <si>
    <t>TEHNISKAIS UN FINANŠU PIEDĀVĀJUMS
Pārtikas preču piegāde Virbu pamatskolas un Pirmskolas izglītības iestādei "Zīļuks"</t>
  </si>
  <si>
    <t>Banāni</t>
  </si>
  <si>
    <t>Kivi</t>
  </si>
  <si>
    <t>Melones</t>
  </si>
  <si>
    <t>Paprika</t>
  </si>
  <si>
    <t>Griķi</t>
  </si>
  <si>
    <t>Manna</t>
  </si>
  <si>
    <t>Auzu pārslas</t>
  </si>
  <si>
    <t>Prosa</t>
  </si>
  <si>
    <t>Miežu putraimi</t>
  </si>
  <si>
    <t>Cukurs</t>
  </si>
  <si>
    <t>Cepumi</t>
  </si>
  <si>
    <t>Kafija, tēja un saistītie produkti</t>
  </si>
  <si>
    <t>Sāls</t>
  </si>
  <si>
    <t>Kartupeļu ciete</t>
  </si>
  <si>
    <t>Žāvētas aprikozes</t>
  </si>
  <si>
    <t>Žāvētas plūmes</t>
  </si>
  <si>
    <t>Rozīnes</t>
  </si>
  <si>
    <t>Ievārījums</t>
  </si>
  <si>
    <t>Piegādes biežums</t>
  </si>
  <si>
    <t>Minimālās vizuālās kvalitātes prasības augļiem un dārzeņiem</t>
  </si>
  <si>
    <t xml:space="preserve">• produktam ir jābūt nebojātam (nedrīkst trūkt produkta daļas (parasti augļa kātiņš), un tas nedrīkst būt mehāniski bojāts;
• produktam ir jābūt labā stāvoklī (veselam). Tas nedrīkst būt iepuvis vai bojāts, ka vairs neder patēriņam. Produktam jābūt bez slimībām un fizioloģiskiem trūkumiem;
• produktam ir jābūt tīram, praktiski bez svešas izcelsmes vielām (produktiem jābūt bez zemēm, netīrumiem un redzamām pesticīdu, minerālmēslu un apstrādes līdzekļu paliekām;
• produkta ir jābūt svaigam (pēc izskata). Produkcijas sagatavošanas un nosūtīšanas laikā tai ir jābūt pilnīgi svaigai un produktam nav pieļaujamas ne vismazākās vīšanas pazīmes;
• produktam ir jābūt bez kaitēkļiem;
• produktam ir jābūt bez kaitēkļu bojājumiem. Kaitēkļu bojājumi var ne tikai pasliktināt produkta kopskatu, bet arī ietekmēt tā uzglabāšanos un kvalitāti;
• produktam ir jābūt bez lieka virsmas mitruma;
• produktam ir jābūt bez svešas smaržas un/vai garšas;
• produktam ir jābūt saudzīgi novāktam;
• produktam ir jābūt pietiekami attīstītam. Ražas novākšanas brīdī produkcijai ir jābūt pietiekami attīstītai ar šķirnei raksturīgām pazīmēm, jo tas ietekmē produkcijas uzglabāšanos;
• produktam ir jābūt pietiekami nobriedušam. Dārzeņus bieži novāc pirms botāniskās gatavības sasniegšanas, tāpēc šo prasību dārzeņiem parasti neizvirza;
• produkta attīstības stadijai un kondīcijai ir jābūt tādai, lai tas varētu: izturēt pārvadāšanu un pārkraušanas; nokļūt paredzētajā vietā atbilstošā kondīcijā.
Šādas prasības ieteicams ievērot, bet to ievērošanu vai neievērošanu neregulē Latvijas likumdošana. Taču gribam vērst uzmanību, ka ārējās pazīmes būtiski ietekmē produktu kvalitāti kopumā, t.sk. augļu un dārzeņu piegādes un uzglabāšanas laikā. 
</t>
  </si>
  <si>
    <t>Sīpoli</t>
  </si>
  <si>
    <t>l</t>
  </si>
  <si>
    <t>Šķeltie zirņi</t>
  </si>
  <si>
    <t>Milti</t>
  </si>
  <si>
    <t>Pupiņas</t>
  </si>
  <si>
    <t>Kakao</t>
  </si>
  <si>
    <t>Piedevas ēdieniem</t>
  </si>
  <si>
    <t>Vanilīna cukurs</t>
  </si>
  <si>
    <t>Pipari</t>
  </si>
  <si>
    <t>Kanēlis</t>
  </si>
  <si>
    <t>1 kg iepakojumā</t>
  </si>
  <si>
    <t>Raugs</t>
  </si>
  <si>
    <t>Ar pienu saistīti produkti</t>
  </si>
  <si>
    <t>Konservēti gurķi</t>
  </si>
  <si>
    <t>Tomātu mērce</t>
  </si>
  <si>
    <t>Citronskābe</t>
  </si>
  <si>
    <t>Kukurūzas putraimi</t>
  </si>
  <si>
    <t>Tomāti</t>
  </si>
  <si>
    <t>Svaigi, nebojāti, tīri, nogatavojušies, 5-7 cm diametrā</t>
  </si>
  <si>
    <t>Svaigi gurķi</t>
  </si>
  <si>
    <t>Skābēti kāposti</t>
  </si>
  <si>
    <t>Svaigi, nebojāti, fasējumā no 1kg – 5 kg spaiņos, vai vakuuma iepakojumā, atbilstoši pieprasītajam daudzumam, izcelsmes valsts Latvija</t>
  </si>
  <si>
    <t>Svaiga, nebojāta, tīra</t>
  </si>
  <si>
    <t>Svaigi, veseli nebojāti, Ø ne mazāk par 5 cm, izcelsmes valsts Latvija</t>
  </si>
  <si>
    <t>Svaigi, nebojāti, tīri, 5-7 cm diam.</t>
  </si>
  <si>
    <t>Svaigas, nebojātas, tīras</t>
  </si>
  <si>
    <t>3 l burkās (izcelsmes valsta Latvija)</t>
  </si>
  <si>
    <t>Kons. skābenes</t>
  </si>
  <si>
    <t xml:space="preserve">Sula </t>
  </si>
  <si>
    <t>Ābolu, plūmju, ķiršu u.c. safasēts atbilstoši drošības, higiēnas prasībām – 3 l stikla burkās</t>
  </si>
  <si>
    <t>Heka fileja bez ādas</t>
  </si>
  <si>
    <t>Iepakojumā  no 1kg līdz 2,5 kg, atbilstoši pieprasītajam daudzumam</t>
  </si>
  <si>
    <t>Iepakojumā no 0,400 kg līdz 2,5 kg , atbilstoši pieprasītajam daudzumam</t>
  </si>
  <si>
    <t xml:space="preserve"> paciņas</t>
  </si>
  <si>
    <t xml:space="preserve">  kg</t>
  </si>
  <si>
    <t xml:space="preserve"> kg</t>
  </si>
  <si>
    <t>A/L 0,4 kg iepakojumā</t>
  </si>
  <si>
    <t>Ķimenes</t>
  </si>
  <si>
    <t>Saules puķu sēklas, lobītas</t>
  </si>
  <si>
    <t>Paciņās  ne vairāk kā 1 kg</t>
  </si>
  <si>
    <t>Želantīns</t>
  </si>
  <si>
    <t>Kafija</t>
  </si>
  <si>
    <t>Sveramie , kastēs no 2- 5 kg, atbilstoši pieprasītajam daudzumam</t>
  </si>
  <si>
    <t>A/L, fasēti 1,0 kg</t>
  </si>
  <si>
    <t xml:space="preserve">A/L, 1,0 kg fasējums </t>
  </si>
  <si>
    <t xml:space="preserve"> A/L, 1,0 kg fasējums</t>
  </si>
  <si>
    <t>A/L 1,0 kg fasējums</t>
  </si>
  <si>
    <t>A/L1,0 kg fasējums</t>
  </si>
  <si>
    <t>A/L, fasēti 0,5kg</t>
  </si>
  <si>
    <t>Kviešu, A/L 2,0 kg pakas</t>
  </si>
  <si>
    <t>Pelēkie zirņi</t>
  </si>
  <si>
    <t>A/L , 1 kg iepakojumā</t>
  </si>
  <si>
    <t xml:space="preserve">Produkcijai jāatbilst Pārtikas aprites uzraudzības likumam un Eiropas Parlamenta un Eiropas Padomes regulai Nr. 853/2004, MK 27.12.2002., MK not. Nr.172. no 13.03.2012. ar grozījumiem MK not. Nr.405,no 14.07.2015. kas stājās spēkā ar 01.01.2016.„Noteikumi par uztura normām izglītības iestāžu izglītojamiem, sociālās aprūpes un sociālās reabilitācijas institūciju klientiem un ārstniecības iestāžu pacientiem” un MK 23.11.2004., noteikumiem Nr. 964 "Pārtikas preču marķēšanas noteikumi". Pamatojoties uz MK noteikumu Nr. 673 no 28.10.2014., 3. punkta 3.2. apakšpunktu piedāvāt produktus, kuri nesatur ģenētiski modificētus organismus, nesastāv no tiem un nav ražoti no tiem.  </t>
  </si>
  <si>
    <t>2.Piedāvājumam jāatbilst sekojošām prasībām – produktu ražošanā netiek izmantotas sintētiskās krāsvielas, produkti nesatur ģenētiski modificētus organismus, nesastāv no tiem un nav no tiem ražoti.</t>
  </si>
  <si>
    <t>PĀRTIKAS PRODUKTI, PĀRSTRĀDĀTI AUGĻI, DĀRZEŅI, SULAS</t>
  </si>
  <si>
    <t>AUGĻI</t>
  </si>
  <si>
    <t>Jāatbilst MK not. Nr.172. no 13.03.2012. ar grozījumiem MK not. Nr.405,no 14.07.2015. kas stājās spēkā ar  01.01.2016.„Noteikumi par uztura normām izglītības iestāžu izglītojamiem, sociālās aprūpes un sociālās reabilitācijas institūciju klientiem un ārstniecības iestāžu pacientiem”.</t>
  </si>
  <si>
    <t>Minimālās vizuālās kvalitātes prasības dārzeņiem:</t>
  </si>
  <si>
    <t xml:space="preserve">Minimālās vizuālās kvalitātes prasības augļiem: </t>
  </si>
  <si>
    <t>DĀRZEŅI</t>
  </si>
  <si>
    <t>SALDĒTIE PRODUKTI</t>
  </si>
  <si>
    <t>Saskaņā ar 13.03.2012 MK not. Nr.172. no. ar grozījumiem MK not. Nr.405,no 14.07.2015. kas stājās spēkā ar 01.01.2016. „Noteikumi par uztura normām izglītības iestāžu izglītojamiem, sociālās aprūpes un sociālās reabilitācijas institūciju klientiem un ārstniecības iestāžu pacientiem”.</t>
  </si>
  <si>
    <t>KVALITĀTES PRASĪBAS</t>
  </si>
  <si>
    <t>Kartupeļi</t>
  </si>
  <si>
    <t>Konservēti dārzeņi un pārstrādāti augļi</t>
  </si>
  <si>
    <t>Saldētā produkcija</t>
  </si>
  <si>
    <t>***Saldētai produkcijai piegādātājs piedāvā pasūtītajam  saldētavu produktu uzglabāšanai, uz līguma darbības laiku.</t>
  </si>
  <si>
    <t>1. Produkcijas piegāde  pēc pasūtītāja pieteikuma vienu reizi nedēļā -  otrdienās, vai trešdienās ( pasūtījumu veic telefoniski vienu dienu iepriekš).</t>
  </si>
  <si>
    <t>•       produktam ir jābūt nebojātam (nedrīkst trūkt produkta daļas (parasti augļa kātiņš), un tas nedrīkst būt mehāniski bojāts;</t>
  </si>
  <si>
    <t>•       produktam ir jābūt labā stāvoklī (veselam). Tas nedrīkst būt iepuvis vai tik stipri bojāts, ka vairs neder patēriņam. Produktam jābūt bez slimībām un fizioloģiskiem trūkumiem;</t>
  </si>
  <si>
    <t>•       produktam ir jābūt tīram, praktiski bez svešas izcelsmes vielām (produktiem jābūt bez zemēm, netīrumiem un redzamām pesticīdu, minerālmēslu un apstrādes līdzekļu paliekām;</t>
  </si>
  <si>
    <t>•       produktam ir jābūt bez kaitēkļu bojājumiem. Kaitēkļu bojājumi var ne tikai pasliktināt produkta kopskatu, bet arī ietekmēt tā uzglabāšanos un kvalitāti;</t>
  </si>
  <si>
    <t>•       produktam ir jābūt bez svešas smaržas un/vai garšas;</t>
  </si>
  <si>
    <t>•       produktam ir jābūt pietiekami attīstītam. Ražas novākšanas brīdī produkcijai ir jābūt pietiekami attīstītai ar šķirnei raksturīgām pazīmēm, jo tas ietekmē produkcijas uzglabāšanos;</t>
  </si>
  <si>
    <t>•       produktam ir jābūt pietiekami nobriedušam.</t>
  </si>
  <si>
    <t>•       Produktam ir jābūt labā stāvoklī (veselam).Tas nedrīkst būt iepuvis vai tik stipri bojāts, ka vairs neder patēriņam. Produktam jābūt bez slimībām un fizioloģiskiem trūkumiem;</t>
  </si>
  <si>
    <t>•       Produktam ir jābūt tīram, praktiski bez svešas izcelsmes vielām (produktiem jābūt bez zemēm, netīrumiem un redzamām pesticīdu, minerālmēslu un apstrādes līdzekļu paliekām;</t>
  </si>
  <si>
    <t>•       Produktam ir jābūt svaigam (pēc izskata). Produkcijas sagatavošanas un nosūtīšanas laikā tai ir jābūt pilnīgi svaigai un produktam nav pieļaujamas ne vismazākās vīšanas pazīmes;</t>
  </si>
  <si>
    <t>•       Produktam ir jābūt bez kaitēkļiem un kaitēkļu bojājumiem;</t>
  </si>
  <si>
    <t>•       Produktam ir jābūt bez svešas smaržas un garšas;</t>
  </si>
  <si>
    <t>•       Produktam ir jābūt saudzīgi novāktam;</t>
  </si>
  <si>
    <t>•       Produktam ir jābūt pietiekami attīstītam un nobriedušam</t>
  </si>
  <si>
    <t>Apelsīni</t>
  </si>
  <si>
    <t>Citroni</t>
  </si>
  <si>
    <t>Arbūzi</t>
  </si>
  <si>
    <t>Bumbieri</t>
  </si>
  <si>
    <t>Nektarīni</t>
  </si>
  <si>
    <t>Svaigi, veseli, nebojāti. Vienmērīgi nogatavojušies</t>
  </si>
  <si>
    <t>Svaigi, veseli, nebojāti. Diametrs 8-12 cm.</t>
  </si>
  <si>
    <t>Svaigi, veseli, nebojāti. Nogatavojušies. Diametrs no 30 cm.</t>
  </si>
  <si>
    <t>Svaigi, veseli, nebojāti. Dzelteni, bez pleķiem un bojājuma pazīmēm.</t>
  </si>
  <si>
    <t>Svaigi, veseli, nebojāti. Diametrs no 8 cm.</t>
  </si>
  <si>
    <t>Svaigi, veseli, nebojāti. Diametrs no 5 cm.</t>
  </si>
  <si>
    <t>Kolrābji</t>
  </si>
  <si>
    <t>Svaigi, veseli, nebojāti, ar blīvu struktūru, stingru, kraukšķīgu vidu. Diametrs no 8 cm.</t>
  </si>
  <si>
    <t>Svaigi, veseli, nebojāti. Stingri piekļautām lapām, bez lieka mitruma.</t>
  </si>
  <si>
    <t xml:space="preserve">Loki </t>
  </si>
  <si>
    <t>Svaigi, veseli, nesaspiesti, nebojāti laksti, bez liela mitruma.</t>
  </si>
  <si>
    <t>Redīsi sarkanie</t>
  </si>
  <si>
    <t>Ziedkāposti</t>
  </si>
  <si>
    <t xml:space="preserve">Svaigi, veseli, nebojāti. </t>
  </si>
  <si>
    <t>Lapu salāti</t>
  </si>
  <si>
    <t>Kabači</t>
  </si>
  <si>
    <t>Svaigi, veseli, nebojāti</t>
  </si>
  <si>
    <t>Svaigas, veselas, nebojātas</t>
  </si>
  <si>
    <t>Āboli</t>
  </si>
  <si>
    <t>Ķīnas kāposts</t>
  </si>
  <si>
    <t>250-300 g paciņas , mieži –80 % , dabīgā kafija – 20%.</t>
  </si>
  <si>
    <t>Rīsi tvaicēti</t>
  </si>
  <si>
    <t>0.5-0,8 l burciņās , metāla bundžās</t>
  </si>
  <si>
    <t>Konservēta kukurūza</t>
  </si>
  <si>
    <t>Sadētu dārzeņu mix</t>
  </si>
  <si>
    <t>Saldēti puķkāposti,maisījums zupām, iepakojums 2-2,5 kg, safasēti atbilstoši drošības un higiēnas prasībām</t>
  </si>
  <si>
    <t xml:space="preserve">Saldētas zemenes </t>
  </si>
  <si>
    <t>Saldējums</t>
  </si>
  <si>
    <t>gb</t>
  </si>
  <si>
    <t>Vistas olas</t>
  </si>
  <si>
    <t>Produkcijas piegāde pēc pasūtītāja pieteikuma divas reizes nedēļā, ne vēlāk kā līdz plkst.12:00  ( pasūtījumu veic telefoniski vienu dienu iepriekš).</t>
  </si>
  <si>
    <t>Produkcijas piegāde   pēc pasūtītāja pieteikuma trīs reizes nedēļā, ne vēlāk kā līdz plkst.12:00 ( pasūtījumu veic telefoniski vienu dienu iepriekš).</t>
  </si>
  <si>
    <t>Olas</t>
  </si>
  <si>
    <t>Svaigas, 1 kategorijas, tīrā čaumalā no ārpses, šķirotas veselas, nebojātas, L kategorija, A/L fasētas pa 10 gb bretes, atbilstoši pasūtījumam. Derīguma termiņš 3 nedēļas. Izcelsmes valsts LATVIJA</t>
  </si>
  <si>
    <t xml:space="preserve">Vafeļu glāzītē, dažādu veidu-šokolādes, vaniļas, ogu,tilpums no 100 ml-125 ml glāzītē. </t>
  </si>
  <si>
    <t>Pārtikas produkti, kas atbilst bioloģiskās lauksaimniecības (turpmāk – BL) prasībām.</t>
  </si>
  <si>
    <t>Pārtikas produkti, kas atbilst nacionālās pārtikas kvalitātes shēmas (turpmāk – NPKS) prasībām.</t>
  </si>
  <si>
    <t>Grūbas</t>
  </si>
  <si>
    <t>A/L 0.5-1,0 kg fasējums</t>
  </si>
  <si>
    <t>Saldie kartupeļi- batātes</t>
  </si>
  <si>
    <t>Ķiploki</t>
  </si>
  <si>
    <t>Vīnogas</t>
  </si>
  <si>
    <t xml:space="preserve">Veselas, nebojātas, nogatavojušās. </t>
  </si>
  <si>
    <t>Zemenes</t>
  </si>
  <si>
    <t>Kukurūzas pārslas brokastu</t>
  </si>
  <si>
    <t>Makaroni nūdeles</t>
  </si>
  <si>
    <t>Makaroni spirāles</t>
  </si>
  <si>
    <t>A/L, fasēti 0,5kg līdz 5kg</t>
  </si>
  <si>
    <t>Eļļa augu, nemodificēta</t>
  </si>
  <si>
    <t>Pārtikas, rafinēta augu,  iepakojumā  1 l pudelē, nesatur ģenētiski modificētus organismus</t>
  </si>
  <si>
    <t>Paciņās, 0.1-1kg iepakojumā</t>
  </si>
  <si>
    <t>Paciņas 0,01- 0,02 kg iepak.</t>
  </si>
  <si>
    <t>Paciņas 0,01- 0,02 kg iepak., graudu, maltie</t>
  </si>
  <si>
    <t>Paciņas 0,01- 0,05 kg iepak.</t>
  </si>
  <si>
    <t>0,01-0,02 kg iepak.</t>
  </si>
  <si>
    <t>Paciņas 0,01-0,02 kg iepak.</t>
  </si>
  <si>
    <t>Etiķis galda 9%</t>
  </si>
  <si>
    <t>0,5 - 1l iepakojumā</t>
  </si>
  <si>
    <t>Kausēts siers</t>
  </si>
  <si>
    <t>Bez kauliņiem, fasētas no 0,5 kg līdz 1kg, atbilstoši pieprasītajam daudzumam</t>
  </si>
  <si>
    <t>Zaļie zirnīši konsevēti</t>
  </si>
  <si>
    <t xml:space="preserve">0.3-0,5 kg bundžas. </t>
  </si>
  <si>
    <t>Saldēta, augstākā labuma, bez ādas un asakām, 10% ledus glazūra, fasēts līdz 5kg iepakojumā</t>
  </si>
  <si>
    <t>Saldēti zaļie zirnīši</t>
  </si>
  <si>
    <r>
      <t xml:space="preserve">0,5 l burkās </t>
    </r>
    <r>
      <rPr>
        <b/>
        <sz val="10"/>
        <color theme="1"/>
        <rFont val="Times New Roman"/>
        <family val="1"/>
        <charset val="186"/>
      </rPr>
      <t>(Ražots Latvijā)</t>
    </r>
  </si>
  <si>
    <r>
      <t xml:space="preserve">200g fasējumā, tauku saturs nepārsniedz 45%, Nesatur garšas pastiprinātājus (E620-E650), nesatur sintētiskas krāsvielas un izejvielas, kas ražotas no ģenētiski modificētiem organismiem. Satur sāli ne vairāk kā 1,25g uz 100g produkta. </t>
    </r>
    <r>
      <rPr>
        <b/>
        <sz val="10"/>
        <color theme="1"/>
        <rFont val="Times New Roman"/>
        <family val="1"/>
        <charset val="186"/>
      </rPr>
      <t>(Ražots Latvijā)</t>
    </r>
  </si>
  <si>
    <t>Svaigi, nebojāti, tīri,  īsie līdz 15 cm, garie līdz 25cm</t>
  </si>
  <si>
    <r>
      <t xml:space="preserve"> Ābolu, ķiršu, zemeņu u.c. fasēts no 1 kg spainīšos, atbilstoši pieprasītajam daudzumam</t>
    </r>
    <r>
      <rPr>
        <b/>
        <sz val="10"/>
        <color theme="1"/>
        <rFont val="Times New Roman"/>
        <family val="1"/>
        <charset val="186"/>
      </rPr>
      <t xml:space="preserve"> (Ražots Latvijā)</t>
    </r>
  </si>
  <si>
    <t>Fasētas 0,4 līdz 1kg paciņās</t>
  </si>
  <si>
    <r>
      <t>0,5 l  vai 1 l burkās</t>
    </r>
    <r>
      <rPr>
        <b/>
        <sz val="10"/>
        <color theme="1"/>
        <rFont val="Times New Roman"/>
        <family val="1"/>
        <charset val="186"/>
      </rPr>
      <t xml:space="preserve"> (Ražots Latvijā)</t>
    </r>
  </si>
  <si>
    <t xml:space="preserve">Galviņās, 20-25 cm diametrā. </t>
  </si>
  <si>
    <t>Kāposti svaigi</t>
  </si>
  <si>
    <t>Pārtikas, 6-10 cm, maisos 1x40 kg.</t>
  </si>
  <si>
    <t>Bietes sarkanās</t>
  </si>
  <si>
    <t>Svaigi, veseli nebojātas, Ø ne mazāk par 7 cm.</t>
  </si>
  <si>
    <t>Burkāni</t>
  </si>
  <si>
    <t>Svaigi, veseli, nebojāti. Diametrā 4 -5 cm.</t>
  </si>
  <si>
    <t>2. Pārtikas produkti</t>
  </si>
  <si>
    <t xml:space="preserve">1 – AUGĻI UN DĀRZEŅI </t>
  </si>
  <si>
    <t>2 -BAKALEJA, KONSERVĀCIJA, SALDĒTI PRODUKTI</t>
  </si>
  <si>
    <t>1.  Augļi un dārzeņi</t>
  </si>
  <si>
    <t xml:space="preserve">Max daudzums 5 mēnešos </t>
  </si>
  <si>
    <t>Piezīme: Apjoms ir paredzēts uz maksimālo bērnu skaitu. Ja bērnu skaits attiecīgajā periodā samazināsies, tad apjoms var samazināties.</t>
  </si>
  <si>
    <r>
      <t>2.pielikums
Cenu aptauja “Pārtikas produktu piegāde Lībagu sākumskolai atbilstoši Zaļā publiskā iepirkuma kritērijiem”, identifikācijas</t>
    </r>
    <r>
      <rPr>
        <sz val="11"/>
        <color rgb="FFC00000"/>
        <rFont val="Calibri"/>
        <family val="2"/>
        <charset val="186"/>
        <scheme val="minor"/>
      </rPr>
      <t xml:space="preserve"> </t>
    </r>
    <r>
      <rPr>
        <sz val="11"/>
        <rFont val="Calibri"/>
        <family val="2"/>
        <charset val="186"/>
        <scheme val="minor"/>
      </rPr>
      <t>Nr. TNPz 2022/22</t>
    </r>
    <r>
      <rPr>
        <sz val="11"/>
        <color theme="1"/>
        <rFont val="Calibri"/>
        <family val="2"/>
        <charset val="186"/>
        <scheme val="minor"/>
      </rPr>
      <t xml:space="preserve">
</t>
    </r>
  </si>
  <si>
    <t>2.pielikums
Cenu aptauja “Pārtikas produktu piegāde Lībagu sākumskolai atbilstoši Zaļā publiskā iepirkuma kritērijiem”, identifikācijas Nr. TNPz 2022/22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</si>
</sst>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86"/>
      <scheme val="minor"/>
    </font>
    <font>
      <sz val="11"/>
      <color theme="1"/>
      <name val="Times New Roman"/>
      <family val="1"/>
    </font>
    <font>
      <b/>
      <sz val="14"/>
      <color theme="1"/>
      <name val="Times New Roman"/>
      <family val="1"/>
    </font>
    <font>
      <sz val="10"/>
      <color theme="1"/>
      <name val="Times New Roman"/>
      <family val="1"/>
    </font>
    <font>
      <b/>
      <sz val="10"/>
      <color theme="1"/>
      <name val="Times New Roman"/>
      <family val="1"/>
    </font>
    <font>
      <sz val="11"/>
      <color theme="1"/>
      <name val="Times New Roman"/>
      <family val="1"/>
      <charset val="186"/>
    </font>
    <font>
      <b/>
      <sz val="11"/>
      <color theme="1"/>
      <name val="Times New Roman"/>
      <family val="1"/>
      <charset val="186"/>
    </font>
    <font>
      <b/>
      <sz val="10"/>
      <color theme="1"/>
      <name val="Times New Roman"/>
      <family val="1"/>
      <charset val="186"/>
    </font>
    <font>
      <sz val="10"/>
      <color theme="1"/>
      <name val="Times New Roman"/>
      <family val="1"/>
      <charset val="186"/>
    </font>
    <font>
      <b/>
      <sz val="16"/>
      <color theme="1"/>
      <name val="Times New Roman"/>
      <family val="1"/>
      <charset val="186"/>
    </font>
    <font>
      <sz val="14"/>
      <color theme="1"/>
      <name val="Calibri"/>
      <family val="2"/>
      <charset val="186"/>
      <scheme val="minor"/>
    </font>
    <font>
      <sz val="24"/>
      <color theme="1"/>
      <name val="Calibri"/>
      <family val="2"/>
      <charset val="186"/>
      <scheme val="minor"/>
    </font>
    <font>
      <sz val="14"/>
      <color theme="1"/>
      <name val="Times New Roman"/>
      <family val="1"/>
      <charset val="186"/>
    </font>
    <font>
      <b/>
      <sz val="14"/>
      <color theme="1"/>
      <name val="Calibri"/>
      <family val="2"/>
      <charset val="186"/>
      <scheme val="minor"/>
    </font>
    <font>
      <b/>
      <sz val="14"/>
      <color theme="1"/>
      <name val="Times New Roman"/>
      <family val="1"/>
      <charset val="186"/>
    </font>
    <font>
      <sz val="11"/>
      <color rgb="FFC00000"/>
      <name val="Calibri"/>
      <family val="2"/>
      <charset val="186"/>
      <scheme val="minor"/>
    </font>
    <font>
      <sz val="1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s>
  <borders count="3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style="medium">
        <color indexed="64"/>
      </top>
      <bottom/>
      <diagonal/>
    </border>
    <border>
      <left/>
      <right style="thin">
        <color indexed="64"/>
      </right>
      <top/>
      <bottom/>
      <diagonal/>
    </border>
  </borders>
  <cellStyleXfs count="1">
    <xf numFmtId="0" fontId="0" fillId="0" borderId="0"/>
  </cellStyleXfs>
  <cellXfs count="165">
    <xf numFmtId="0" fontId="0" fillId="0" borderId="0" xfId="0"/>
    <xf numFmtId="0" fontId="2" fillId="0" borderId="0" xfId="0" applyFont="1" applyAlignment="1">
      <alignment vertical="center" wrapText="1"/>
    </xf>
    <xf numFmtId="0" fontId="2" fillId="0" borderId="0" xfId="0" applyFont="1" applyAlignment="1">
      <alignment vertical="center"/>
    </xf>
    <xf numFmtId="0" fontId="0" fillId="0" borderId="0" xfId="0" applyAlignment="1">
      <alignment vertical="center" wrapText="1"/>
    </xf>
    <xf numFmtId="0" fontId="3" fillId="0" borderId="9" xfId="0" applyFont="1" applyFill="1" applyBorder="1" applyAlignment="1" applyProtection="1">
      <alignment horizontal="left" vertical="center" wrapText="1"/>
    </xf>
    <xf numFmtId="0" fontId="3" fillId="0" borderId="9" xfId="0" applyFont="1" applyFill="1" applyBorder="1" applyAlignment="1" applyProtection="1">
      <alignment horizontal="center" vertical="center"/>
    </xf>
    <xf numFmtId="0" fontId="3" fillId="0" borderId="9" xfId="0" applyFont="1" applyFill="1" applyBorder="1" applyAlignment="1" applyProtection="1">
      <alignment horizontal="center" vertical="center"/>
      <protection locked="0"/>
    </xf>
    <xf numFmtId="2" fontId="3" fillId="0" borderId="9" xfId="0" applyNumberFormat="1" applyFont="1" applyFill="1" applyBorder="1" applyAlignment="1" applyProtection="1">
      <alignment horizontal="center" vertical="center"/>
      <protection locked="0"/>
    </xf>
    <xf numFmtId="2" fontId="3" fillId="0" borderId="9" xfId="0" applyNumberFormat="1" applyFont="1" applyFill="1" applyBorder="1" applyAlignment="1" applyProtection="1">
      <alignment horizontal="center" vertical="center"/>
    </xf>
    <xf numFmtId="2" fontId="1" fillId="0" borderId="9" xfId="0" applyNumberFormat="1" applyFont="1" applyFill="1" applyBorder="1" applyAlignment="1" applyProtection="1">
      <alignment horizontal="center" vertical="center"/>
      <protection locked="0"/>
    </xf>
    <xf numFmtId="0" fontId="0" fillId="0" borderId="0" xfId="0" applyBorder="1"/>
    <xf numFmtId="0" fontId="3" fillId="0" borderId="0" xfId="0" applyFont="1" applyFill="1" applyBorder="1" applyProtection="1">
      <protection locked="0"/>
    </xf>
    <xf numFmtId="0" fontId="1" fillId="0" borderId="0" xfId="0" applyFont="1" applyFill="1" applyBorder="1" applyProtection="1">
      <protection locked="0"/>
    </xf>
    <xf numFmtId="0" fontId="3" fillId="0" borderId="0" xfId="0" applyFont="1" applyFill="1" applyBorder="1" applyAlignment="1" applyProtection="1">
      <alignment horizontal="right" vertical="center"/>
      <protection locked="0"/>
    </xf>
    <xf numFmtId="0" fontId="3" fillId="0" borderId="0" xfId="0" applyFont="1" applyFill="1" applyBorder="1" applyAlignment="1" applyProtection="1">
      <alignment horizontal="right"/>
      <protection locked="0"/>
    </xf>
    <xf numFmtId="0" fontId="3" fillId="0" borderId="0" xfId="0" applyFont="1" applyFill="1" applyBorder="1" applyAlignment="1" applyProtection="1">
      <alignment horizontal="left" vertical="center"/>
      <protection locked="0"/>
    </xf>
    <xf numFmtId="0" fontId="1" fillId="0" borderId="0" xfId="0" applyFont="1" applyFill="1" applyBorder="1" applyAlignment="1" applyProtection="1">
      <alignment horizontal="left" vertical="center"/>
      <protection locked="0"/>
    </xf>
    <xf numFmtId="0" fontId="3" fillId="0" borderId="6" xfId="0" applyFont="1" applyFill="1" applyBorder="1" applyAlignment="1" applyProtection="1">
      <alignment horizontal="center"/>
    </xf>
    <xf numFmtId="2" fontId="3" fillId="0" borderId="6" xfId="0" applyNumberFormat="1" applyFont="1" applyFill="1" applyBorder="1" applyAlignment="1" applyProtection="1">
      <alignment horizontal="center" vertical="center"/>
    </xf>
    <xf numFmtId="0" fontId="3" fillId="0" borderId="0"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0" fillId="0" borderId="0" xfId="0" applyBorder="1" applyAlignment="1">
      <alignment horizontal="center"/>
    </xf>
    <xf numFmtId="0" fontId="2" fillId="0" borderId="0" xfId="0" applyFont="1" applyAlignment="1">
      <alignment horizontal="center" vertical="center" wrapText="1"/>
    </xf>
    <xf numFmtId="0" fontId="0" fillId="0" borderId="0" xfId="0" applyAlignment="1">
      <alignment horizontal="center"/>
    </xf>
    <xf numFmtId="0" fontId="3" fillId="0" borderId="6" xfId="0" applyFont="1" applyFill="1" applyBorder="1" applyAlignment="1" applyProtection="1">
      <alignment horizontal="left" vertical="center" wrapText="1"/>
    </xf>
    <xf numFmtId="0" fontId="3" fillId="0" borderId="11" xfId="0" applyFont="1" applyFill="1" applyBorder="1" applyAlignment="1" applyProtection="1">
      <alignment horizontal="left" vertical="center" wrapText="1"/>
    </xf>
    <xf numFmtId="0" fontId="3" fillId="0" borderId="10" xfId="0" applyFont="1" applyFill="1" applyBorder="1" applyAlignment="1" applyProtection="1">
      <alignment horizontal="left" vertical="center" wrapText="1"/>
      <protection locked="0"/>
    </xf>
    <xf numFmtId="0" fontId="3" fillId="0" borderId="8" xfId="0" applyFont="1" applyFill="1" applyBorder="1" applyAlignment="1" applyProtection="1">
      <alignment horizontal="center" vertical="center"/>
    </xf>
    <xf numFmtId="0" fontId="3" fillId="0" borderId="2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2" borderId="23"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xf>
    <xf numFmtId="0" fontId="3" fillId="0" borderId="17" xfId="0" applyFont="1" applyFill="1" applyBorder="1" applyAlignment="1" applyProtection="1">
      <alignment horizontal="center" vertical="center"/>
    </xf>
    <xf numFmtId="0" fontId="3" fillId="0" borderId="9" xfId="0" applyFont="1" applyFill="1" applyBorder="1" applyAlignment="1" applyProtection="1">
      <alignment vertical="center" wrapText="1"/>
    </xf>
    <xf numFmtId="0" fontId="3" fillId="2" borderId="3" xfId="0" applyFont="1" applyFill="1" applyBorder="1" applyAlignment="1" applyProtection="1">
      <alignment horizontal="center" vertical="center"/>
    </xf>
    <xf numFmtId="0" fontId="3" fillId="2" borderId="4" xfId="0" applyFont="1" applyFill="1" applyBorder="1" applyAlignment="1" applyProtection="1">
      <alignment horizontal="left" vertical="center" wrapText="1"/>
    </xf>
    <xf numFmtId="0" fontId="4" fillId="2" borderId="12" xfId="0" applyFont="1" applyFill="1" applyBorder="1" applyAlignment="1" applyProtection="1">
      <alignment horizontal="center" vertical="center"/>
    </xf>
    <xf numFmtId="0" fontId="3" fillId="2" borderId="4" xfId="0" applyFont="1" applyFill="1" applyBorder="1" applyAlignment="1" applyProtection="1">
      <alignment horizontal="center" vertical="center"/>
      <protection locked="0"/>
    </xf>
    <xf numFmtId="2" fontId="1" fillId="0" borderId="14" xfId="0" applyNumberFormat="1" applyFont="1" applyFill="1" applyBorder="1" applyAlignment="1" applyProtection="1">
      <alignment horizontal="center" vertical="center"/>
      <protection locked="0"/>
    </xf>
    <xf numFmtId="2" fontId="3" fillId="0" borderId="15" xfId="0" applyNumberFormat="1" applyFont="1" applyFill="1" applyBorder="1" applyAlignment="1" applyProtection="1">
      <alignment horizontal="center" vertical="center"/>
    </xf>
    <xf numFmtId="2" fontId="3" fillId="0" borderId="9" xfId="0" applyNumberFormat="1"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xf>
    <xf numFmtId="0" fontId="3" fillId="0" borderId="9" xfId="0" applyFont="1" applyFill="1" applyBorder="1" applyAlignment="1" applyProtection="1">
      <alignment horizontal="center" vertical="center"/>
      <protection locked="0"/>
    </xf>
    <xf numFmtId="0" fontId="5" fillId="0" borderId="0" xfId="0" applyFont="1"/>
    <xf numFmtId="0" fontId="5" fillId="0" borderId="0" xfId="0" applyFont="1" applyAlignment="1">
      <alignment vertical="center"/>
    </xf>
    <xf numFmtId="0" fontId="6" fillId="0" borderId="0" xfId="0" applyFont="1" applyAlignment="1">
      <alignment vertical="center"/>
    </xf>
    <xf numFmtId="0" fontId="6" fillId="0" borderId="0" xfId="0" applyFont="1"/>
    <xf numFmtId="0" fontId="8" fillId="0" borderId="0" xfId="0" applyFont="1" applyAlignment="1">
      <alignment horizontal="left" vertical="center" wrapText="1"/>
    </xf>
    <xf numFmtId="0" fontId="8" fillId="0" borderId="0" xfId="0" applyFont="1" applyAlignment="1">
      <alignment horizontal="left" vertical="center"/>
    </xf>
    <xf numFmtId="0" fontId="9" fillId="0" borderId="0" xfId="0" applyFont="1"/>
    <xf numFmtId="0" fontId="10" fillId="0" borderId="0" xfId="0" applyFont="1"/>
    <xf numFmtId="0" fontId="11" fillId="0" borderId="0" xfId="0" applyFont="1"/>
    <xf numFmtId="0" fontId="12" fillId="0" borderId="0" xfId="0" applyFont="1" applyFill="1"/>
    <xf numFmtId="0" fontId="13" fillId="0" borderId="0" xfId="0" applyFont="1"/>
    <xf numFmtId="0" fontId="13" fillId="0" borderId="0" xfId="0" applyFont="1" applyFill="1"/>
    <xf numFmtId="0" fontId="0" fillId="0" borderId="0" xfId="0" applyFill="1"/>
    <xf numFmtId="0" fontId="3" fillId="0" borderId="6" xfId="0" applyFont="1" applyFill="1" applyBorder="1" applyAlignment="1" applyProtection="1">
      <alignment horizontal="center" vertical="center"/>
    </xf>
    <xf numFmtId="0" fontId="4" fillId="0" borderId="16" xfId="0" applyFont="1" applyFill="1" applyBorder="1" applyAlignment="1" applyProtection="1">
      <alignment horizontal="center" vertical="center"/>
    </xf>
    <xf numFmtId="0" fontId="3" fillId="0" borderId="20"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2" fontId="3" fillId="0" borderId="7" xfId="0" applyNumberFormat="1" applyFont="1" applyFill="1" applyBorder="1" applyAlignment="1" applyProtection="1">
      <alignment horizontal="center" vertical="center"/>
    </xf>
    <xf numFmtId="0" fontId="3" fillId="2" borderId="26" xfId="0"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xf>
    <xf numFmtId="0" fontId="3" fillId="0" borderId="11" xfId="0" applyFont="1" applyFill="1" applyBorder="1" applyAlignment="1" applyProtection="1">
      <alignment horizontal="center" vertical="center"/>
      <protection locked="0"/>
    </xf>
    <xf numFmtId="0" fontId="8" fillId="0" borderId="0" xfId="0" applyFont="1" applyAlignment="1">
      <alignment wrapText="1"/>
    </xf>
    <xf numFmtId="0" fontId="8" fillId="0" borderId="9" xfId="0" applyFont="1" applyBorder="1" applyAlignment="1">
      <alignment wrapText="1"/>
    </xf>
    <xf numFmtId="0" fontId="8" fillId="0" borderId="9" xfId="0" applyFont="1" applyBorder="1"/>
    <xf numFmtId="0" fontId="3" fillId="0" borderId="9" xfId="0" applyFont="1" applyFill="1" applyBorder="1" applyAlignment="1" applyProtection="1">
      <alignment horizontal="center" vertical="center" wrapText="1"/>
    </xf>
    <xf numFmtId="0" fontId="8" fillId="0" borderId="9" xfId="0" applyFont="1" applyBorder="1" applyAlignment="1">
      <alignment vertical="center"/>
    </xf>
    <xf numFmtId="0" fontId="7" fillId="2" borderId="4" xfId="0" applyFont="1" applyFill="1" applyBorder="1" applyAlignment="1" applyProtection="1">
      <alignment horizontal="left" vertical="center" wrapText="1"/>
    </xf>
    <xf numFmtId="0" fontId="3" fillId="0" borderId="27" xfId="0" applyFont="1" applyFill="1" applyBorder="1" applyAlignment="1" applyProtection="1">
      <alignment horizontal="left" vertical="center" wrapText="1"/>
      <protection locked="0"/>
    </xf>
    <xf numFmtId="0" fontId="3" fillId="0" borderId="28" xfId="0" applyFont="1" applyFill="1" applyBorder="1" applyAlignment="1" applyProtection="1">
      <alignment horizontal="center" vertical="center"/>
    </xf>
    <xf numFmtId="0" fontId="3" fillId="0" borderId="29" xfId="0" applyFont="1" applyFill="1" applyBorder="1" applyAlignment="1" applyProtection="1">
      <alignment horizontal="center" vertical="center"/>
    </xf>
    <xf numFmtId="0" fontId="3" fillId="0" borderId="30" xfId="0" applyFont="1" applyFill="1" applyBorder="1" applyAlignment="1" applyProtection="1">
      <alignment horizontal="center" vertical="center"/>
    </xf>
    <xf numFmtId="0" fontId="8" fillId="0" borderId="11" xfId="0" applyFont="1" applyBorder="1" applyAlignment="1">
      <alignment wrapText="1"/>
    </xf>
    <xf numFmtId="0" fontId="3" fillId="2" borderId="26" xfId="0" applyFont="1" applyFill="1" applyBorder="1" applyAlignment="1" applyProtection="1">
      <alignment horizontal="center" vertical="center"/>
    </xf>
    <xf numFmtId="0" fontId="3" fillId="2" borderId="23" xfId="0" applyFont="1" applyFill="1" applyBorder="1" applyAlignment="1" applyProtection="1">
      <alignment horizontal="left" vertical="center" wrapText="1"/>
      <protection locked="0"/>
    </xf>
    <xf numFmtId="0" fontId="3" fillId="0" borderId="3" xfId="0" applyFont="1" applyFill="1" applyBorder="1" applyAlignment="1" applyProtection="1">
      <alignment horizontal="center" vertical="center"/>
    </xf>
    <xf numFmtId="0" fontId="3" fillId="0" borderId="20" xfId="0" applyFont="1" applyFill="1" applyBorder="1" applyAlignment="1" applyProtection="1">
      <alignment horizontal="left" vertical="center" wrapText="1"/>
    </xf>
    <xf numFmtId="0" fontId="3" fillId="0" borderId="3" xfId="0" applyFont="1" applyFill="1" applyBorder="1" applyAlignment="1" applyProtection="1">
      <alignment horizontal="center" vertical="center" wrapText="1"/>
    </xf>
    <xf numFmtId="0" fontId="3" fillId="0" borderId="18" xfId="0" applyFont="1" applyFill="1" applyBorder="1" applyAlignment="1" applyProtection="1">
      <alignment horizontal="center"/>
    </xf>
    <xf numFmtId="2" fontId="3" fillId="0" borderId="16" xfId="0" applyNumberFormat="1" applyFont="1" applyFill="1" applyBorder="1" applyAlignment="1" applyProtection="1">
      <alignment horizontal="center" vertical="center"/>
    </xf>
    <xf numFmtId="0" fontId="3" fillId="0" borderId="11" xfId="0" applyFont="1" applyFill="1" applyBorder="1" applyAlignment="1" applyProtection="1">
      <alignment vertical="center" wrapText="1"/>
    </xf>
    <xf numFmtId="0" fontId="4" fillId="0" borderId="21" xfId="0" applyFont="1" applyFill="1" applyBorder="1" applyAlignment="1" applyProtection="1">
      <alignment horizontal="center" vertical="center"/>
    </xf>
    <xf numFmtId="0" fontId="4" fillId="0" borderId="16" xfId="0" applyFont="1" applyFill="1" applyBorder="1" applyAlignment="1" applyProtection="1">
      <alignment horizontal="center" vertical="center"/>
    </xf>
    <xf numFmtId="0" fontId="3" fillId="2" borderId="26" xfId="0" applyFont="1" applyFill="1" applyBorder="1" applyAlignment="1" applyProtection="1">
      <alignment horizontal="center" vertical="center" wrapText="1"/>
    </xf>
    <xf numFmtId="0" fontId="4" fillId="0" borderId="25" xfId="0" applyFont="1" applyFill="1" applyBorder="1" applyAlignment="1" applyProtection="1">
      <alignment horizontal="center" vertical="center"/>
    </xf>
    <xf numFmtId="2" fontId="3" fillId="0" borderId="28" xfId="0" applyNumberFormat="1" applyFont="1" applyFill="1" applyBorder="1" applyAlignment="1" applyProtection="1">
      <alignment horizontal="center" vertical="center"/>
      <protection locked="0"/>
    </xf>
    <xf numFmtId="0" fontId="3" fillId="3" borderId="9" xfId="0" applyFont="1" applyFill="1" applyBorder="1" applyAlignment="1" applyProtection="1">
      <alignment horizontal="left" vertical="center" wrapText="1"/>
    </xf>
    <xf numFmtId="2" fontId="3" fillId="0" borderId="30" xfId="0" applyNumberFormat="1" applyFont="1" applyFill="1" applyBorder="1" applyAlignment="1" applyProtection="1">
      <alignment horizontal="center" vertical="center"/>
      <protection locked="0"/>
    </xf>
    <xf numFmtId="2" fontId="3" fillId="0" borderId="32" xfId="0" applyNumberFormat="1" applyFont="1" applyFill="1" applyBorder="1" applyAlignment="1" applyProtection="1">
      <alignment horizontal="center" vertical="center"/>
      <protection locked="0"/>
    </xf>
    <xf numFmtId="2" fontId="3" fillId="0" borderId="29" xfId="0" applyNumberFormat="1" applyFont="1" applyFill="1" applyBorder="1" applyAlignment="1" applyProtection="1">
      <alignment horizontal="center" vertical="center"/>
      <protection locked="0"/>
    </xf>
    <xf numFmtId="2" fontId="3" fillId="0" borderId="19" xfId="0" applyNumberFormat="1" applyFont="1" applyFill="1" applyBorder="1" applyAlignment="1" applyProtection="1">
      <alignment horizontal="center" vertical="center"/>
    </xf>
    <xf numFmtId="2" fontId="3" fillId="0" borderId="21" xfId="0" applyNumberFormat="1" applyFont="1" applyFill="1" applyBorder="1" applyAlignment="1" applyProtection="1">
      <alignment horizontal="center" vertical="center"/>
    </xf>
    <xf numFmtId="0" fontId="3" fillId="0" borderId="32" xfId="0" applyFont="1" applyFill="1" applyBorder="1" applyAlignment="1" applyProtection="1">
      <alignment horizontal="center" vertical="center"/>
    </xf>
    <xf numFmtId="0" fontId="3" fillId="0" borderId="34"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xf>
    <xf numFmtId="0" fontId="7" fillId="4" borderId="2" xfId="0" applyFont="1" applyFill="1" applyBorder="1" applyAlignment="1" applyProtection="1">
      <alignment vertical="center" wrapText="1"/>
    </xf>
    <xf numFmtId="0" fontId="8" fillId="4" borderId="2" xfId="0" applyFont="1" applyFill="1" applyBorder="1" applyAlignment="1">
      <alignment wrapText="1"/>
    </xf>
    <xf numFmtId="0" fontId="3" fillId="4" borderId="31" xfId="0" applyFont="1" applyFill="1" applyBorder="1" applyAlignment="1" applyProtection="1">
      <alignment horizontal="center" vertical="center"/>
    </xf>
    <xf numFmtId="0" fontId="4" fillId="4" borderId="19" xfId="0" applyFont="1" applyFill="1" applyBorder="1" applyAlignment="1" applyProtection="1">
      <alignment horizontal="center" vertical="center"/>
    </xf>
    <xf numFmtId="0" fontId="3" fillId="4" borderId="33" xfId="0" applyFont="1" applyFill="1" applyBorder="1" applyAlignment="1" applyProtection="1">
      <alignment horizontal="left" vertical="center" wrapText="1"/>
      <protection locked="0"/>
    </xf>
    <xf numFmtId="0" fontId="3" fillId="4" borderId="2" xfId="0" applyFont="1" applyFill="1" applyBorder="1" applyAlignment="1" applyProtection="1">
      <alignment horizontal="center" vertical="center"/>
      <protection locked="0"/>
    </xf>
    <xf numFmtId="2" fontId="3" fillId="2" borderId="26" xfId="0" applyNumberFormat="1" applyFont="1" applyFill="1" applyBorder="1" applyAlignment="1" applyProtection="1">
      <alignment horizontal="center" vertical="center"/>
      <protection locked="0"/>
    </xf>
    <xf numFmtId="2" fontId="3" fillId="4" borderId="31" xfId="0" applyNumberFormat="1" applyFont="1" applyFill="1" applyBorder="1" applyAlignment="1" applyProtection="1">
      <alignment horizontal="center" vertical="center"/>
      <protection locked="0"/>
    </xf>
    <xf numFmtId="2" fontId="3" fillId="0" borderId="12" xfId="0" applyNumberFormat="1" applyFont="1" applyFill="1" applyBorder="1" applyAlignment="1" applyProtection="1">
      <alignment horizontal="center" vertical="center"/>
    </xf>
    <xf numFmtId="2" fontId="3" fillId="0" borderId="16" xfId="0" applyNumberFormat="1" applyFont="1" applyFill="1" applyBorder="1" applyAlignment="1" applyProtection="1">
      <alignment horizontal="center" vertical="center"/>
    </xf>
    <xf numFmtId="0" fontId="0" fillId="0" borderId="0" xfId="0" applyAlignment="1">
      <alignment horizontal="center"/>
    </xf>
    <xf numFmtId="2" fontId="3" fillId="0" borderId="16" xfId="0" applyNumberFormat="1" applyFont="1" applyFill="1" applyBorder="1" applyAlignment="1" applyProtection="1">
      <alignment horizontal="center" vertical="center"/>
    </xf>
    <xf numFmtId="2" fontId="3" fillId="5" borderId="7" xfId="0" applyNumberFormat="1" applyFont="1" applyFill="1" applyBorder="1" applyAlignment="1" applyProtection="1">
      <alignment horizontal="center" vertical="center"/>
    </xf>
    <xf numFmtId="0" fontId="0" fillId="5" borderId="0" xfId="0" applyFill="1"/>
    <xf numFmtId="0" fontId="0" fillId="6" borderId="0" xfId="0" applyFill="1"/>
    <xf numFmtId="0" fontId="3" fillId="5" borderId="9" xfId="0" applyFont="1" applyFill="1" applyBorder="1" applyAlignment="1" applyProtection="1">
      <alignment horizontal="left" vertical="center" wrapText="1"/>
    </xf>
    <xf numFmtId="0" fontId="3" fillId="5" borderId="9" xfId="0" applyFont="1" applyFill="1" applyBorder="1" applyAlignment="1" applyProtection="1">
      <alignment horizontal="center" vertical="center"/>
    </xf>
    <xf numFmtId="0" fontId="4" fillId="5" borderId="14" xfId="0" applyFont="1" applyFill="1" applyBorder="1" applyAlignment="1" applyProtection="1">
      <alignment horizontal="center" vertical="center"/>
    </xf>
    <xf numFmtId="0" fontId="3" fillId="5" borderId="10" xfId="0" applyFont="1" applyFill="1" applyBorder="1" applyAlignment="1" applyProtection="1">
      <alignment horizontal="left" vertical="center" wrapText="1"/>
      <protection locked="0"/>
    </xf>
    <xf numFmtId="0" fontId="3" fillId="5" borderId="9" xfId="0" applyFont="1" applyFill="1" applyBorder="1" applyAlignment="1" applyProtection="1">
      <alignment horizontal="center" vertical="center"/>
      <protection locked="0"/>
    </xf>
    <xf numFmtId="2" fontId="3" fillId="5" borderId="9" xfId="0" applyNumberFormat="1" applyFont="1" applyFill="1" applyBorder="1" applyAlignment="1" applyProtection="1">
      <alignment horizontal="center" vertical="center"/>
      <protection locked="0"/>
    </xf>
    <xf numFmtId="0" fontId="3" fillId="5" borderId="17" xfId="0" applyFont="1" applyFill="1" applyBorder="1" applyAlignment="1" applyProtection="1">
      <alignment horizontal="center" vertical="center" wrapText="1"/>
    </xf>
    <xf numFmtId="0" fontId="3" fillId="5" borderId="6" xfId="0" applyFont="1" applyFill="1" applyBorder="1" applyAlignment="1" applyProtection="1">
      <alignment horizontal="center" vertical="center"/>
    </xf>
    <xf numFmtId="0" fontId="4" fillId="5" borderId="16" xfId="0" applyFont="1" applyFill="1" applyBorder="1" applyAlignment="1" applyProtection="1">
      <alignment horizontal="center" vertical="center"/>
    </xf>
    <xf numFmtId="0" fontId="3" fillId="3" borderId="17" xfId="0" applyFont="1" applyFill="1" applyBorder="1" applyAlignment="1" applyProtection="1">
      <alignment horizontal="center" vertical="center" wrapText="1"/>
    </xf>
    <xf numFmtId="0" fontId="3" fillId="3" borderId="6" xfId="0" applyFont="1" applyFill="1" applyBorder="1" applyAlignment="1" applyProtection="1">
      <alignment horizontal="left" vertical="center" wrapText="1"/>
    </xf>
    <xf numFmtId="0" fontId="3" fillId="3" borderId="6" xfId="0" applyFont="1" applyFill="1" applyBorder="1" applyAlignment="1" applyProtection="1">
      <alignment horizontal="center" vertical="center"/>
    </xf>
    <xf numFmtId="0" fontId="4" fillId="3" borderId="16" xfId="0" applyFont="1" applyFill="1" applyBorder="1" applyAlignment="1" applyProtection="1">
      <alignment horizontal="center" vertical="center"/>
    </xf>
    <xf numFmtId="0" fontId="3" fillId="3" borderId="22" xfId="0" applyFont="1" applyFill="1" applyBorder="1" applyAlignment="1" applyProtection="1">
      <alignment horizontal="left" vertical="center" wrapText="1"/>
      <protection locked="0"/>
    </xf>
    <xf numFmtId="0" fontId="3" fillId="3" borderId="6" xfId="0" applyFont="1" applyFill="1" applyBorder="1" applyAlignment="1" applyProtection="1">
      <alignment horizontal="center" vertical="center"/>
      <protection locked="0"/>
    </xf>
    <xf numFmtId="2" fontId="3" fillId="3" borderId="6" xfId="0" applyNumberFormat="1" applyFont="1" applyFill="1" applyBorder="1" applyAlignment="1" applyProtection="1">
      <alignment horizontal="center" vertical="center"/>
      <protection locked="0"/>
    </xf>
    <xf numFmtId="2" fontId="3" fillId="3" borderId="7" xfId="0" applyNumberFormat="1" applyFont="1" applyFill="1" applyBorder="1" applyAlignment="1" applyProtection="1">
      <alignment horizontal="center" vertical="center"/>
    </xf>
    <xf numFmtId="0" fontId="3" fillId="5" borderId="28" xfId="0" applyFont="1" applyFill="1" applyBorder="1" applyAlignment="1" applyProtection="1">
      <alignment horizontal="center" vertical="center"/>
    </xf>
    <xf numFmtId="0" fontId="3" fillId="3" borderId="9" xfId="0" applyFont="1" applyFill="1" applyBorder="1" applyAlignment="1" applyProtection="1">
      <alignment horizontal="center" vertical="center"/>
    </xf>
    <xf numFmtId="0" fontId="8" fillId="3" borderId="9" xfId="0" applyFont="1" applyFill="1" applyBorder="1"/>
    <xf numFmtId="0" fontId="3" fillId="3" borderId="10" xfId="0" applyFont="1" applyFill="1" applyBorder="1" applyAlignment="1" applyProtection="1">
      <alignment horizontal="left" vertical="center" wrapText="1"/>
      <protection locked="0"/>
    </xf>
    <xf numFmtId="0" fontId="3" fillId="3" borderId="9" xfId="0" applyFont="1" applyFill="1" applyBorder="1" applyAlignment="1" applyProtection="1">
      <alignment horizontal="center" vertical="center"/>
      <protection locked="0"/>
    </xf>
    <xf numFmtId="2" fontId="3" fillId="3" borderId="9" xfId="0" applyNumberFormat="1" applyFont="1" applyFill="1" applyBorder="1" applyAlignment="1" applyProtection="1">
      <alignment horizontal="center" vertical="center"/>
      <protection locked="0"/>
    </xf>
    <xf numFmtId="0" fontId="3" fillId="5" borderId="9" xfId="0" applyFont="1" applyFill="1" applyBorder="1" applyAlignment="1" applyProtection="1">
      <alignment horizontal="center" vertical="center" wrapText="1"/>
    </xf>
    <xf numFmtId="2" fontId="3" fillId="5" borderId="28" xfId="0" applyNumberFormat="1" applyFont="1" applyFill="1" applyBorder="1" applyAlignment="1" applyProtection="1">
      <alignment horizontal="center" vertical="center"/>
      <protection locked="0"/>
    </xf>
    <xf numFmtId="2" fontId="3" fillId="5" borderId="16" xfId="0" applyNumberFormat="1" applyFont="1" applyFill="1" applyBorder="1" applyAlignment="1" applyProtection="1">
      <alignment horizontal="center" vertical="center"/>
    </xf>
    <xf numFmtId="2" fontId="3" fillId="5" borderId="14" xfId="0" applyNumberFormat="1" applyFont="1" applyFill="1" applyBorder="1" applyAlignment="1" applyProtection="1">
      <alignment horizontal="center" vertical="center"/>
    </xf>
    <xf numFmtId="0" fontId="4" fillId="5" borderId="15" xfId="0" applyFont="1" applyFill="1" applyBorder="1" applyAlignment="1" applyProtection="1">
      <alignment horizontal="center" vertical="center"/>
    </xf>
    <xf numFmtId="0" fontId="3" fillId="5" borderId="9" xfId="0" applyFont="1" applyFill="1" applyBorder="1" applyAlignment="1" applyProtection="1">
      <alignment vertical="center" wrapText="1"/>
    </xf>
    <xf numFmtId="0" fontId="8" fillId="5" borderId="9" xfId="0" applyFont="1" applyFill="1" applyBorder="1" applyAlignment="1">
      <alignment wrapText="1"/>
    </xf>
    <xf numFmtId="0" fontId="3" fillId="3" borderId="29" xfId="0" applyFont="1" applyFill="1" applyBorder="1" applyAlignment="1" applyProtection="1">
      <alignment horizontal="center" vertical="center"/>
    </xf>
    <xf numFmtId="0" fontId="8" fillId="3" borderId="9" xfId="0" applyFont="1" applyFill="1" applyBorder="1" applyAlignment="1">
      <alignment wrapText="1"/>
    </xf>
    <xf numFmtId="0" fontId="3" fillId="3" borderId="9" xfId="0" applyFont="1" applyFill="1" applyBorder="1" applyAlignment="1" applyProtection="1">
      <alignment horizontal="center" vertical="center" wrapText="1"/>
    </xf>
    <xf numFmtId="0" fontId="3" fillId="3" borderId="6" xfId="0" applyFont="1" applyFill="1" applyBorder="1" applyAlignment="1" applyProtection="1">
      <alignment horizontal="center" vertical="center" wrapText="1"/>
    </xf>
    <xf numFmtId="2" fontId="3" fillId="3" borderId="29" xfId="0" applyNumberFormat="1" applyFont="1" applyFill="1" applyBorder="1" applyAlignment="1" applyProtection="1">
      <alignment horizontal="center" vertical="center"/>
      <protection locked="0"/>
    </xf>
    <xf numFmtId="2" fontId="3" fillId="3" borderId="16" xfId="0" applyNumberFormat="1" applyFont="1" applyFill="1" applyBorder="1" applyAlignment="1" applyProtection="1">
      <alignment horizontal="center" vertical="center"/>
    </xf>
    <xf numFmtId="0" fontId="3" fillId="3" borderId="6" xfId="0" applyFont="1" applyFill="1" applyBorder="1" applyAlignment="1" applyProtection="1">
      <alignment horizontal="left" vertical="center"/>
    </xf>
    <xf numFmtId="0" fontId="0" fillId="0" borderId="0" xfId="0" applyAlignment="1">
      <alignment horizontal="center"/>
    </xf>
    <xf numFmtId="0" fontId="2" fillId="0" borderId="0" xfId="0" applyFont="1" applyAlignment="1">
      <alignment horizontal="center" vertical="center"/>
    </xf>
    <xf numFmtId="0" fontId="1" fillId="0" borderId="0" xfId="0" applyFont="1" applyAlignment="1">
      <alignment horizontal="left" vertical="center" wrapText="1"/>
    </xf>
    <xf numFmtId="0" fontId="0" fillId="0" borderId="0" xfId="0" applyAlignment="1">
      <alignment horizontal="right" wrapText="1"/>
    </xf>
    <xf numFmtId="0" fontId="0" fillId="0" borderId="0" xfId="0" applyAlignment="1">
      <alignment horizontal="right"/>
    </xf>
    <xf numFmtId="0" fontId="0" fillId="0" borderId="0" xfId="0" applyAlignment="1">
      <alignment horizontal="center"/>
    </xf>
    <xf numFmtId="0" fontId="5" fillId="0" borderId="0" xfId="0" applyFont="1" applyAlignment="1">
      <alignment horizontal="left" vertical="center" wrapText="1"/>
    </xf>
    <xf numFmtId="0" fontId="0" fillId="0" borderId="0" xfId="0" applyAlignment="1">
      <alignment horizontal="left" vertical="top" wrapText="1"/>
    </xf>
    <xf numFmtId="0" fontId="5" fillId="0" borderId="0" xfId="0" applyFont="1" applyAlignment="1">
      <alignment horizontal="left" wrapText="1"/>
    </xf>
    <xf numFmtId="0" fontId="5" fillId="0" borderId="0" xfId="0" applyFont="1" applyAlignment="1">
      <alignment horizontal="left" vertical="center"/>
    </xf>
    <xf numFmtId="0" fontId="14" fillId="0" borderId="0" xfId="0" applyFont="1" applyAlignment="1">
      <alignment horizontal="left"/>
    </xf>
    <xf numFmtId="0" fontId="13" fillId="0" borderId="0" xfId="0" applyFont="1" applyAlignment="1">
      <alignment horizontal="left"/>
    </xf>
    <xf numFmtId="0" fontId="5" fillId="0" borderId="0" xfId="0" applyFont="1" applyAlignment="1">
      <alignment horizontal="left" vertical="top"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U45"/>
  <sheetViews>
    <sheetView topLeftCell="A2" zoomScaleNormal="100" workbookViewId="0">
      <selection activeCell="M11" sqref="M11"/>
    </sheetView>
  </sheetViews>
  <sheetFormatPr defaultRowHeight="14.4" x14ac:dyDescent="0.3"/>
  <cols>
    <col min="1" max="1" width="9.109375" style="23"/>
    <col min="2" max="2" width="12.44140625" customWidth="1"/>
    <col min="3" max="3" width="46.33203125" customWidth="1"/>
    <col min="4" max="4" width="10" customWidth="1"/>
    <col min="5" max="5" width="10.33203125" customWidth="1"/>
    <col min="8" max="8" width="18.44140625" customWidth="1"/>
    <col min="9" max="9" width="10.5546875" customWidth="1"/>
    <col min="10" max="10" width="15.5546875" customWidth="1"/>
    <col min="11" max="11" width="11.33203125" customWidth="1"/>
    <col min="12" max="12" width="11.44140625" customWidth="1"/>
  </cols>
  <sheetData>
    <row r="1" spans="1:21" ht="15" hidden="1" customHeight="1" x14ac:dyDescent="0.3">
      <c r="A1" s="22" t="s">
        <v>13</v>
      </c>
      <c r="B1" s="1"/>
      <c r="C1" s="1"/>
      <c r="D1" s="1"/>
      <c r="E1" s="1"/>
      <c r="F1" s="1"/>
      <c r="G1" s="1"/>
      <c r="H1" s="1"/>
      <c r="I1" s="1"/>
      <c r="J1" s="1"/>
      <c r="K1" s="1"/>
      <c r="L1" s="1"/>
      <c r="M1" s="1"/>
      <c r="N1" s="1"/>
      <c r="O1" s="1"/>
      <c r="P1" s="1"/>
      <c r="Q1" s="1"/>
      <c r="R1" s="1"/>
      <c r="S1" s="1"/>
      <c r="T1" s="1"/>
      <c r="U1" s="1"/>
    </row>
    <row r="2" spans="1:21" ht="62.25" customHeight="1" x14ac:dyDescent="0.3">
      <c r="E2" s="155" t="s">
        <v>206</v>
      </c>
      <c r="F2" s="156"/>
      <c r="G2" s="156"/>
      <c r="H2" s="156"/>
      <c r="I2" s="156"/>
      <c r="J2" s="156"/>
    </row>
    <row r="3" spans="1:21" ht="26.25" customHeight="1" x14ac:dyDescent="0.3">
      <c r="A3" s="153" t="s">
        <v>200</v>
      </c>
      <c r="B3" s="153"/>
      <c r="C3" s="153"/>
      <c r="D3" s="153"/>
      <c r="E3" s="153"/>
      <c r="F3" s="153"/>
      <c r="G3" s="153"/>
      <c r="H3" s="153"/>
      <c r="I3" s="153"/>
      <c r="J3" s="153"/>
      <c r="K3" s="153"/>
      <c r="L3" s="153"/>
      <c r="M3" s="2"/>
      <c r="N3" s="2"/>
      <c r="O3" s="2"/>
      <c r="P3" s="2"/>
      <c r="Q3" s="2"/>
      <c r="R3" s="2"/>
      <c r="S3" s="2"/>
      <c r="T3" s="2"/>
      <c r="U3" s="2"/>
    </row>
    <row r="4" spans="1:21" ht="15" customHeight="1" x14ac:dyDescent="0.3">
      <c r="A4" s="154"/>
      <c r="B4" s="154"/>
      <c r="C4" s="154"/>
      <c r="D4" s="154"/>
      <c r="E4" s="154"/>
      <c r="F4" s="154"/>
      <c r="G4" s="154"/>
      <c r="H4" s="154"/>
      <c r="I4" s="154"/>
      <c r="J4" s="154"/>
      <c r="K4" s="154"/>
      <c r="L4" s="154"/>
      <c r="M4" s="3"/>
      <c r="N4" s="3"/>
      <c r="O4" s="3"/>
      <c r="P4" s="3"/>
      <c r="Q4" s="3"/>
      <c r="R4" s="3"/>
      <c r="S4" s="3"/>
      <c r="T4" s="3"/>
      <c r="U4" s="3"/>
    </row>
    <row r="5" spans="1:21" ht="1.5" customHeight="1" x14ac:dyDescent="0.3">
      <c r="A5" s="154"/>
      <c r="B5" s="154"/>
      <c r="C5" s="154"/>
      <c r="D5" s="154"/>
      <c r="E5" s="154"/>
      <c r="F5" s="154"/>
      <c r="G5" s="154"/>
      <c r="H5" s="154"/>
      <c r="I5" s="154"/>
      <c r="J5" s="154"/>
      <c r="K5" s="154"/>
      <c r="L5" s="154"/>
      <c r="M5" s="3"/>
      <c r="N5" s="3"/>
      <c r="O5" s="3"/>
      <c r="P5" s="3"/>
      <c r="Q5" s="3"/>
      <c r="R5" s="3"/>
      <c r="S5" s="3"/>
      <c r="T5" s="3"/>
      <c r="U5" s="3"/>
    </row>
    <row r="6" spans="1:21" hidden="1" x14ac:dyDescent="0.3">
      <c r="A6" s="154"/>
      <c r="B6" s="154"/>
      <c r="C6" s="154"/>
      <c r="D6" s="154"/>
      <c r="E6" s="154"/>
      <c r="F6" s="154"/>
      <c r="G6" s="154"/>
      <c r="H6" s="154"/>
      <c r="I6" s="154"/>
      <c r="J6" s="154"/>
      <c r="K6" s="154"/>
      <c r="L6" s="154"/>
      <c r="M6" s="3"/>
      <c r="N6" s="3"/>
      <c r="O6" s="3"/>
      <c r="P6" s="3"/>
      <c r="Q6" s="3"/>
      <c r="R6" s="3"/>
      <c r="S6" s="3"/>
      <c r="T6" s="3"/>
      <c r="U6" s="3"/>
    </row>
    <row r="7" spans="1:21" hidden="1" x14ac:dyDescent="0.3">
      <c r="A7" s="154"/>
      <c r="B7" s="154"/>
      <c r="C7" s="154"/>
      <c r="D7" s="154"/>
      <c r="E7" s="154"/>
      <c r="F7" s="154"/>
      <c r="G7" s="154"/>
      <c r="H7" s="154"/>
      <c r="I7" s="154"/>
      <c r="J7" s="154"/>
      <c r="K7" s="154"/>
      <c r="L7" s="154"/>
      <c r="M7" s="3"/>
      <c r="N7" s="3"/>
      <c r="O7" s="3"/>
      <c r="P7" s="3"/>
      <c r="Q7" s="3"/>
      <c r="R7" s="3"/>
      <c r="S7" s="3"/>
      <c r="T7" s="3"/>
      <c r="U7" s="3"/>
    </row>
    <row r="8" spans="1:21" hidden="1" x14ac:dyDescent="0.3">
      <c r="A8" s="154"/>
      <c r="B8" s="154"/>
      <c r="C8" s="154"/>
      <c r="D8" s="154"/>
      <c r="E8" s="154"/>
      <c r="F8" s="154"/>
      <c r="G8" s="154"/>
      <c r="H8" s="154"/>
      <c r="I8" s="154"/>
      <c r="J8" s="154"/>
      <c r="K8" s="154"/>
      <c r="L8" s="154"/>
      <c r="M8" s="3"/>
      <c r="N8" s="3"/>
      <c r="O8" s="3"/>
      <c r="P8" s="3"/>
      <c r="Q8" s="3"/>
      <c r="R8" s="3"/>
      <c r="S8" s="3"/>
      <c r="T8" s="3"/>
      <c r="U8" s="3"/>
    </row>
    <row r="9" spans="1:21" ht="34.5" hidden="1" customHeight="1" x14ac:dyDescent="0.3">
      <c r="A9" s="154"/>
      <c r="B9" s="154"/>
      <c r="C9" s="154"/>
      <c r="D9" s="154"/>
      <c r="E9" s="154"/>
      <c r="F9" s="154"/>
      <c r="G9" s="154"/>
      <c r="H9" s="154"/>
      <c r="I9" s="154"/>
      <c r="J9" s="154"/>
      <c r="K9" s="154"/>
      <c r="L9" s="154"/>
      <c r="M9" s="3"/>
      <c r="N9" s="3"/>
      <c r="O9" s="3"/>
      <c r="P9" s="3"/>
      <c r="Q9" s="3"/>
      <c r="R9" s="3"/>
      <c r="S9" s="3"/>
      <c r="T9" s="3"/>
      <c r="U9" s="3"/>
    </row>
    <row r="10" spans="1:21" x14ac:dyDescent="0.3">
      <c r="A10" s="110"/>
      <c r="B10" s="113"/>
      <c r="C10" t="s">
        <v>158</v>
      </c>
    </row>
    <row r="11" spans="1:21" ht="15" thickBot="1" x14ac:dyDescent="0.35">
      <c r="A11" s="152"/>
      <c r="B11" t="s">
        <v>204</v>
      </c>
    </row>
    <row r="12" spans="1:21" ht="40.200000000000003" thickBot="1" x14ac:dyDescent="0.35">
      <c r="A12" s="29" t="s">
        <v>0</v>
      </c>
      <c r="B12" s="30" t="s">
        <v>1</v>
      </c>
      <c r="C12" s="30" t="s">
        <v>2</v>
      </c>
      <c r="D12" s="30" t="s">
        <v>3</v>
      </c>
      <c r="E12" s="31" t="s">
        <v>203</v>
      </c>
      <c r="F12" s="32" t="s">
        <v>2</v>
      </c>
      <c r="G12" s="30" t="s">
        <v>4</v>
      </c>
      <c r="H12" s="30" t="s">
        <v>5</v>
      </c>
      <c r="I12" s="30" t="s">
        <v>6</v>
      </c>
      <c r="J12" s="33" t="s">
        <v>7</v>
      </c>
    </row>
    <row r="13" spans="1:21" x14ac:dyDescent="0.3">
      <c r="A13" s="124">
        <v>1</v>
      </c>
      <c r="B13" s="125" t="s">
        <v>52</v>
      </c>
      <c r="C13" s="125" t="s">
        <v>53</v>
      </c>
      <c r="D13" s="126" t="s">
        <v>8</v>
      </c>
      <c r="E13" s="127">
        <v>20</v>
      </c>
      <c r="F13" s="128"/>
      <c r="G13" s="129"/>
      <c r="H13" s="129"/>
      <c r="I13" s="130"/>
      <c r="J13" s="131">
        <f t="shared" ref="J13:J41" si="0">E13*I13</f>
        <v>0</v>
      </c>
    </row>
    <row r="14" spans="1:21" x14ac:dyDescent="0.3">
      <c r="A14" s="124">
        <v>2</v>
      </c>
      <c r="B14" s="91" t="s">
        <v>54</v>
      </c>
      <c r="C14" s="91" t="s">
        <v>188</v>
      </c>
      <c r="D14" s="133" t="s">
        <v>8</v>
      </c>
      <c r="E14" s="127">
        <v>60</v>
      </c>
      <c r="F14" s="135"/>
      <c r="G14" s="136"/>
      <c r="H14" s="136"/>
      <c r="I14" s="137"/>
      <c r="J14" s="131">
        <f t="shared" si="0"/>
        <v>0</v>
      </c>
    </row>
    <row r="15" spans="1:21" ht="39.6" x14ac:dyDescent="0.3">
      <c r="A15" s="121">
        <v>3</v>
      </c>
      <c r="B15" s="115" t="s">
        <v>55</v>
      </c>
      <c r="C15" s="115" t="s">
        <v>56</v>
      </c>
      <c r="D15" s="116" t="s">
        <v>8</v>
      </c>
      <c r="E15" s="123">
        <v>10</v>
      </c>
      <c r="F15" s="118"/>
      <c r="G15" s="119"/>
      <c r="H15" s="119"/>
      <c r="I15" s="120"/>
      <c r="J15" s="112">
        <f t="shared" si="0"/>
        <v>0</v>
      </c>
    </row>
    <row r="16" spans="1:21" x14ac:dyDescent="0.3">
      <c r="A16" s="124">
        <v>4</v>
      </c>
      <c r="B16" s="4" t="s">
        <v>17</v>
      </c>
      <c r="C16" s="4" t="s">
        <v>57</v>
      </c>
      <c r="D16" s="5" t="s">
        <v>8</v>
      </c>
      <c r="E16" s="60">
        <v>10</v>
      </c>
      <c r="F16" s="26"/>
      <c r="G16" s="6"/>
      <c r="H16" s="6"/>
      <c r="I16" s="7"/>
      <c r="J16" s="63">
        <f t="shared" si="0"/>
        <v>0</v>
      </c>
    </row>
    <row r="17" spans="1:10" ht="26.4" x14ac:dyDescent="0.3">
      <c r="A17" s="124">
        <v>5</v>
      </c>
      <c r="B17" s="4" t="s">
        <v>35</v>
      </c>
      <c r="C17" s="4" t="s">
        <v>58</v>
      </c>
      <c r="D17" s="5" t="s">
        <v>8</v>
      </c>
      <c r="E17" s="60">
        <v>8</v>
      </c>
      <c r="F17" s="26"/>
      <c r="G17" s="6"/>
      <c r="H17" s="6"/>
      <c r="I17" s="7"/>
      <c r="J17" s="63">
        <f t="shared" si="0"/>
        <v>0</v>
      </c>
    </row>
    <row r="18" spans="1:10" ht="27" x14ac:dyDescent="0.3">
      <c r="A18" s="124">
        <v>6</v>
      </c>
      <c r="B18" s="25" t="s">
        <v>128</v>
      </c>
      <c r="C18" s="67" t="s">
        <v>129</v>
      </c>
      <c r="D18" s="5" t="s">
        <v>8</v>
      </c>
      <c r="E18" s="60">
        <v>5</v>
      </c>
      <c r="F18" s="26"/>
      <c r="G18" s="45"/>
      <c r="H18" s="45"/>
      <c r="I18" s="43"/>
      <c r="J18" s="63">
        <f t="shared" si="0"/>
        <v>0</v>
      </c>
    </row>
    <row r="19" spans="1:10" ht="27" x14ac:dyDescent="0.3">
      <c r="A19" s="124">
        <v>7</v>
      </c>
      <c r="B19" s="4" t="s">
        <v>141</v>
      </c>
      <c r="C19" s="68" t="s">
        <v>130</v>
      </c>
      <c r="D19" s="5" t="s">
        <v>8</v>
      </c>
      <c r="E19" s="60">
        <v>6</v>
      </c>
      <c r="F19" s="26"/>
      <c r="G19" s="45"/>
      <c r="H19" s="45"/>
      <c r="I19" s="43"/>
      <c r="J19" s="63">
        <f t="shared" si="0"/>
        <v>0</v>
      </c>
    </row>
    <row r="20" spans="1:10" x14ac:dyDescent="0.3">
      <c r="A20" s="124">
        <v>8</v>
      </c>
      <c r="B20" s="146" t="s">
        <v>131</v>
      </c>
      <c r="C20" s="134" t="s">
        <v>132</v>
      </c>
      <c r="D20" s="133" t="s">
        <v>8</v>
      </c>
      <c r="E20" s="127">
        <v>1</v>
      </c>
      <c r="F20" s="135"/>
      <c r="G20" s="136"/>
      <c r="H20" s="136"/>
      <c r="I20" s="137"/>
      <c r="J20" s="131">
        <f t="shared" si="0"/>
        <v>0</v>
      </c>
    </row>
    <row r="21" spans="1:10" ht="40.200000000000003" x14ac:dyDescent="0.3">
      <c r="A21" s="124">
        <v>9</v>
      </c>
      <c r="B21" s="146" t="s">
        <v>161</v>
      </c>
      <c r="C21" s="134" t="s">
        <v>139</v>
      </c>
      <c r="D21" s="133" t="s">
        <v>8</v>
      </c>
      <c r="E21" s="127">
        <v>10</v>
      </c>
      <c r="F21" s="135"/>
      <c r="G21" s="136"/>
      <c r="H21" s="136"/>
      <c r="I21" s="137"/>
      <c r="J21" s="131">
        <f t="shared" si="0"/>
        <v>0</v>
      </c>
    </row>
    <row r="22" spans="1:10" x14ac:dyDescent="0.3">
      <c r="A22" s="124">
        <v>10</v>
      </c>
      <c r="B22" s="146" t="s">
        <v>162</v>
      </c>
      <c r="C22" s="134" t="s">
        <v>138</v>
      </c>
      <c r="D22" s="133" t="s">
        <v>8</v>
      </c>
      <c r="E22" s="127">
        <v>1</v>
      </c>
      <c r="F22" s="135"/>
      <c r="G22" s="136"/>
      <c r="H22" s="136"/>
      <c r="I22" s="137"/>
      <c r="J22" s="131">
        <f t="shared" si="0"/>
        <v>0</v>
      </c>
    </row>
    <row r="23" spans="1:10" ht="27" x14ac:dyDescent="0.3">
      <c r="A23" s="124">
        <v>11</v>
      </c>
      <c r="B23" s="146" t="s">
        <v>133</v>
      </c>
      <c r="C23" s="134" t="s">
        <v>135</v>
      </c>
      <c r="D23" s="133" t="s">
        <v>8</v>
      </c>
      <c r="E23" s="127">
        <v>8</v>
      </c>
      <c r="F23" s="135"/>
      <c r="G23" s="136"/>
      <c r="H23" s="136"/>
      <c r="I23" s="137"/>
      <c r="J23" s="131">
        <f t="shared" si="0"/>
        <v>0</v>
      </c>
    </row>
    <row r="24" spans="1:10" x14ac:dyDescent="0.3">
      <c r="A24" s="124">
        <v>12</v>
      </c>
      <c r="B24" s="146" t="s">
        <v>134</v>
      </c>
      <c r="C24" s="134" t="s">
        <v>135</v>
      </c>
      <c r="D24" s="133" t="s">
        <v>8</v>
      </c>
      <c r="E24" s="127">
        <v>15</v>
      </c>
      <c r="F24" s="135"/>
      <c r="G24" s="136"/>
      <c r="H24" s="136"/>
      <c r="I24" s="137"/>
      <c r="J24" s="131">
        <f t="shared" si="0"/>
        <v>0</v>
      </c>
    </row>
    <row r="25" spans="1:10" x14ac:dyDescent="0.3">
      <c r="A25" s="124">
        <v>13</v>
      </c>
      <c r="B25" s="146" t="s">
        <v>136</v>
      </c>
      <c r="C25" s="134" t="s">
        <v>135</v>
      </c>
      <c r="D25" s="133" t="s">
        <v>8</v>
      </c>
      <c r="E25" s="127">
        <v>10</v>
      </c>
      <c r="F25" s="135"/>
      <c r="G25" s="136"/>
      <c r="H25" s="136"/>
      <c r="I25" s="137"/>
      <c r="J25" s="131">
        <f t="shared" si="0"/>
        <v>0</v>
      </c>
    </row>
    <row r="26" spans="1:10" x14ac:dyDescent="0.3">
      <c r="A26" s="124">
        <v>14</v>
      </c>
      <c r="B26" s="146" t="s">
        <v>137</v>
      </c>
      <c r="C26" s="134" t="s">
        <v>135</v>
      </c>
      <c r="D26" s="133" t="s">
        <v>8</v>
      </c>
      <c r="E26" s="127">
        <v>10</v>
      </c>
      <c r="F26" s="135"/>
      <c r="G26" s="136"/>
      <c r="H26" s="136"/>
      <c r="I26" s="137"/>
      <c r="J26" s="131">
        <f t="shared" si="0"/>
        <v>0</v>
      </c>
    </row>
    <row r="27" spans="1:10" x14ac:dyDescent="0.3">
      <c r="A27" s="124">
        <v>15</v>
      </c>
      <c r="B27" s="146" t="s">
        <v>193</v>
      </c>
      <c r="C27" s="148" t="s">
        <v>192</v>
      </c>
      <c r="D27" s="133" t="s">
        <v>8</v>
      </c>
      <c r="E27" s="127">
        <v>20</v>
      </c>
      <c r="F27" s="135"/>
      <c r="G27" s="136"/>
      <c r="H27" s="136"/>
      <c r="I27" s="137"/>
      <c r="J27" s="131">
        <f t="shared" si="0"/>
        <v>0</v>
      </c>
    </row>
    <row r="28" spans="1:10" x14ac:dyDescent="0.3">
      <c r="A28" s="124">
        <v>16</v>
      </c>
      <c r="B28" s="146" t="s">
        <v>98</v>
      </c>
      <c r="C28" s="134" t="s">
        <v>194</v>
      </c>
      <c r="D28" s="133" t="s">
        <v>8</v>
      </c>
      <c r="E28" s="127">
        <v>400</v>
      </c>
      <c r="F28" s="135"/>
      <c r="G28" s="136"/>
      <c r="H28" s="136"/>
      <c r="I28" s="137"/>
      <c r="J28" s="131"/>
    </row>
    <row r="29" spans="1:10" ht="27" x14ac:dyDescent="0.3">
      <c r="A29" s="124">
        <v>17</v>
      </c>
      <c r="B29" s="146" t="s">
        <v>195</v>
      </c>
      <c r="C29" s="147" t="s">
        <v>196</v>
      </c>
      <c r="D29" s="133" t="s">
        <v>8</v>
      </c>
      <c r="E29" s="127">
        <v>20</v>
      </c>
      <c r="F29" s="135"/>
      <c r="G29" s="136"/>
      <c r="H29" s="136"/>
      <c r="I29" s="137"/>
      <c r="J29" s="131"/>
    </row>
    <row r="30" spans="1:10" x14ac:dyDescent="0.3">
      <c r="A30" s="124">
        <v>18</v>
      </c>
      <c r="B30" s="146" t="s">
        <v>197</v>
      </c>
      <c r="C30" s="147" t="s">
        <v>198</v>
      </c>
      <c r="D30" s="133" t="s">
        <v>8</v>
      </c>
      <c r="E30" s="127">
        <v>50</v>
      </c>
      <c r="F30" s="135"/>
      <c r="G30" s="136"/>
      <c r="H30" s="136"/>
      <c r="I30" s="137"/>
      <c r="J30" s="131"/>
    </row>
    <row r="31" spans="1:10" ht="27" x14ac:dyDescent="0.3">
      <c r="A31" s="124">
        <v>19</v>
      </c>
      <c r="B31" s="4" t="s">
        <v>14</v>
      </c>
      <c r="C31" s="68" t="s">
        <v>125</v>
      </c>
      <c r="D31" s="5" t="s">
        <v>8</v>
      </c>
      <c r="E31" s="60">
        <v>30</v>
      </c>
      <c r="F31" s="26"/>
      <c r="G31" s="6"/>
      <c r="H31" s="6"/>
      <c r="I31" s="7"/>
      <c r="J31" s="63">
        <f t="shared" si="0"/>
        <v>0</v>
      </c>
    </row>
    <row r="32" spans="1:10" x14ac:dyDescent="0.3">
      <c r="A32" s="124">
        <v>20</v>
      </c>
      <c r="B32" s="4" t="s">
        <v>117</v>
      </c>
      <c r="C32" s="69" t="s">
        <v>123</v>
      </c>
      <c r="D32" s="5" t="s">
        <v>8</v>
      </c>
      <c r="E32" s="60">
        <v>10</v>
      </c>
      <c r="F32" s="26"/>
      <c r="G32" s="45"/>
      <c r="H32" s="45"/>
      <c r="I32" s="43"/>
      <c r="J32" s="63">
        <f t="shared" si="0"/>
        <v>0</v>
      </c>
    </row>
    <row r="33" spans="1:10" x14ac:dyDescent="0.3">
      <c r="A33" s="124">
        <v>21</v>
      </c>
      <c r="B33" s="4" t="s">
        <v>15</v>
      </c>
      <c r="C33" s="4" t="s">
        <v>59</v>
      </c>
      <c r="D33" s="5" t="s">
        <v>8</v>
      </c>
      <c r="E33" s="60">
        <v>5</v>
      </c>
      <c r="F33" s="26"/>
      <c r="G33" s="6"/>
      <c r="H33" s="6"/>
      <c r="I33" s="7"/>
      <c r="J33" s="63">
        <f t="shared" si="0"/>
        <v>0</v>
      </c>
    </row>
    <row r="34" spans="1:10" x14ac:dyDescent="0.3">
      <c r="A34" s="124">
        <v>22</v>
      </c>
      <c r="B34" s="4" t="s">
        <v>118</v>
      </c>
      <c r="C34" s="69" t="s">
        <v>127</v>
      </c>
      <c r="D34" s="5" t="s">
        <v>8</v>
      </c>
      <c r="E34" s="60">
        <v>8</v>
      </c>
      <c r="F34" s="26"/>
      <c r="G34" s="45"/>
      <c r="H34" s="45"/>
      <c r="I34" s="43"/>
      <c r="J34" s="63">
        <f t="shared" si="0"/>
        <v>0</v>
      </c>
    </row>
    <row r="35" spans="1:10" x14ac:dyDescent="0.3">
      <c r="A35" s="124">
        <v>23</v>
      </c>
      <c r="B35" s="4" t="s">
        <v>119</v>
      </c>
      <c r="C35" s="69" t="s">
        <v>124</v>
      </c>
      <c r="D35" s="5" t="s">
        <v>8</v>
      </c>
      <c r="E35" s="60">
        <v>100</v>
      </c>
      <c r="F35" s="26"/>
      <c r="G35" s="45"/>
      <c r="H35" s="45"/>
      <c r="I35" s="43"/>
      <c r="J35" s="63">
        <f t="shared" si="0"/>
        <v>0</v>
      </c>
    </row>
    <row r="36" spans="1:10" x14ac:dyDescent="0.3">
      <c r="A36" s="124">
        <v>24</v>
      </c>
      <c r="B36" s="4" t="s">
        <v>120</v>
      </c>
      <c r="C36" s="69" t="s">
        <v>126</v>
      </c>
      <c r="D36" s="5" t="s">
        <v>8</v>
      </c>
      <c r="E36" s="60">
        <v>20</v>
      </c>
      <c r="F36" s="26"/>
      <c r="G36" s="45"/>
      <c r="H36" s="45"/>
      <c r="I36" s="43"/>
      <c r="J36" s="63">
        <f t="shared" si="0"/>
        <v>0</v>
      </c>
    </row>
    <row r="37" spans="1:10" x14ac:dyDescent="0.3">
      <c r="A37" s="124">
        <v>25</v>
      </c>
      <c r="B37" s="91" t="s">
        <v>140</v>
      </c>
      <c r="C37" s="134" t="s">
        <v>126</v>
      </c>
      <c r="D37" s="133" t="s">
        <v>8</v>
      </c>
      <c r="E37" s="127">
        <v>75</v>
      </c>
      <c r="F37" s="135"/>
      <c r="G37" s="136"/>
      <c r="H37" s="136"/>
      <c r="I37" s="137"/>
      <c r="J37" s="131">
        <f t="shared" si="0"/>
        <v>0</v>
      </c>
    </row>
    <row r="38" spans="1:10" x14ac:dyDescent="0.3">
      <c r="A38" s="124">
        <v>26</v>
      </c>
      <c r="B38" s="4" t="s">
        <v>121</v>
      </c>
      <c r="C38" s="69" t="s">
        <v>122</v>
      </c>
      <c r="D38" s="5" t="s">
        <v>8</v>
      </c>
      <c r="E38" s="60">
        <v>10</v>
      </c>
      <c r="F38" s="26"/>
      <c r="G38" s="45"/>
      <c r="H38" s="45"/>
      <c r="I38" s="43"/>
      <c r="J38" s="63">
        <f t="shared" si="0"/>
        <v>0</v>
      </c>
    </row>
    <row r="39" spans="1:10" x14ac:dyDescent="0.3">
      <c r="A39" s="124">
        <v>27</v>
      </c>
      <c r="B39" s="4" t="s">
        <v>163</v>
      </c>
      <c r="C39" s="69" t="s">
        <v>164</v>
      </c>
      <c r="D39" s="5" t="s">
        <v>8</v>
      </c>
      <c r="E39" s="60">
        <v>5</v>
      </c>
      <c r="F39" s="26"/>
      <c r="G39" s="45"/>
      <c r="H39" s="45"/>
      <c r="I39" s="43"/>
      <c r="J39" s="63">
        <f t="shared" si="0"/>
        <v>0</v>
      </c>
    </row>
    <row r="40" spans="1:10" x14ac:dyDescent="0.3">
      <c r="A40" s="124">
        <v>28</v>
      </c>
      <c r="B40" s="4" t="s">
        <v>165</v>
      </c>
      <c r="C40" s="69" t="s">
        <v>164</v>
      </c>
      <c r="D40" s="5" t="s">
        <v>8</v>
      </c>
      <c r="E40" s="60">
        <v>15</v>
      </c>
      <c r="F40" s="26"/>
      <c r="G40" s="45"/>
      <c r="H40" s="45"/>
      <c r="I40" s="43"/>
      <c r="J40" s="63">
        <f t="shared" si="0"/>
        <v>0</v>
      </c>
    </row>
    <row r="41" spans="1:10" x14ac:dyDescent="0.3">
      <c r="A41" s="124">
        <v>29</v>
      </c>
      <c r="B41" s="4" t="s">
        <v>16</v>
      </c>
      <c r="C41" s="4" t="s">
        <v>60</v>
      </c>
      <c r="D41" s="5" t="s">
        <v>8</v>
      </c>
      <c r="E41" s="60">
        <v>20</v>
      </c>
      <c r="F41" s="26"/>
      <c r="G41" s="6"/>
      <c r="H41" s="6"/>
      <c r="I41" s="7"/>
      <c r="J41" s="63">
        <f t="shared" si="0"/>
        <v>0</v>
      </c>
    </row>
    <row r="42" spans="1:10" x14ac:dyDescent="0.3">
      <c r="A42" s="19"/>
      <c r="B42" s="15"/>
      <c r="C42" s="15"/>
      <c r="D42" s="15"/>
      <c r="E42" s="15"/>
      <c r="F42" s="13" t="s">
        <v>9</v>
      </c>
      <c r="G42" s="17">
        <f>COUNTA(G13:G41)</f>
        <v>0</v>
      </c>
      <c r="H42" s="11"/>
      <c r="I42" s="13" t="s">
        <v>10</v>
      </c>
      <c r="J42" s="18">
        <f>SUM(J13:J41)</f>
        <v>0</v>
      </c>
    </row>
    <row r="43" spans="1:10" ht="15.75" customHeight="1" x14ac:dyDescent="0.3">
      <c r="A43" s="20"/>
      <c r="B43" s="16"/>
      <c r="C43" s="16"/>
      <c r="D43" s="16"/>
      <c r="E43" s="16"/>
      <c r="F43" s="12"/>
      <c r="G43" s="12"/>
      <c r="H43" s="12"/>
      <c r="I43" s="14" t="s">
        <v>11</v>
      </c>
      <c r="J43" s="9"/>
    </row>
    <row r="44" spans="1:10" x14ac:dyDescent="0.3">
      <c r="A44" s="20"/>
      <c r="B44" s="16"/>
      <c r="C44" s="16"/>
      <c r="D44" s="16"/>
      <c r="E44" s="16"/>
      <c r="F44" s="12"/>
      <c r="G44" s="12"/>
      <c r="H44" s="12"/>
      <c r="I44" s="14" t="s">
        <v>12</v>
      </c>
      <c r="J44" s="8">
        <f>SUM(J43,J42)</f>
        <v>0</v>
      </c>
    </row>
    <row r="45" spans="1:10" x14ac:dyDescent="0.3">
      <c r="A45" s="21"/>
      <c r="B45" s="10"/>
      <c r="C45" s="10"/>
      <c r="D45" s="10"/>
      <c r="E45" s="10"/>
      <c r="F45" s="10"/>
      <c r="G45" s="10"/>
      <c r="H45" s="10"/>
      <c r="I45" s="10"/>
    </row>
  </sheetData>
  <mergeCells count="3">
    <mergeCell ref="A3:L3"/>
    <mergeCell ref="A4:L9"/>
    <mergeCell ref="E2:J2"/>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U73"/>
  <sheetViews>
    <sheetView tabSelected="1" topLeftCell="A55" zoomScaleNormal="100" workbookViewId="0">
      <selection activeCell="O16" sqref="O16"/>
    </sheetView>
  </sheetViews>
  <sheetFormatPr defaultRowHeight="14.4" x14ac:dyDescent="0.3"/>
  <cols>
    <col min="1" max="1" width="9.109375" style="23"/>
    <col min="2" max="2" width="12.88671875" customWidth="1"/>
    <col min="3" max="3" width="46.33203125" customWidth="1"/>
    <col min="4" max="4" width="10" customWidth="1"/>
    <col min="5" max="5" width="10.88671875" customWidth="1"/>
    <col min="8" max="8" width="18.44140625" customWidth="1"/>
    <col min="9" max="9" width="10.5546875" customWidth="1"/>
    <col min="10" max="10" width="15.5546875" customWidth="1"/>
    <col min="11" max="11" width="11.33203125" customWidth="1"/>
    <col min="12" max="12" width="11.44140625" customWidth="1"/>
  </cols>
  <sheetData>
    <row r="1" spans="1:21" ht="15" hidden="1" customHeight="1" x14ac:dyDescent="0.3">
      <c r="A1" s="22" t="s">
        <v>13</v>
      </c>
      <c r="B1" s="1"/>
      <c r="C1" s="1"/>
      <c r="D1" s="1"/>
      <c r="E1" s="1"/>
      <c r="F1" s="1"/>
      <c r="G1" s="1"/>
      <c r="H1" s="1"/>
      <c r="I1" s="1"/>
      <c r="J1" s="1"/>
      <c r="K1" s="1"/>
      <c r="L1" s="1"/>
      <c r="M1" s="1"/>
      <c r="N1" s="1"/>
      <c r="O1" s="1"/>
      <c r="P1" s="1"/>
      <c r="Q1" s="1"/>
      <c r="R1" s="1"/>
      <c r="S1" s="1"/>
      <c r="T1" s="1"/>
      <c r="U1" s="1"/>
    </row>
    <row r="2" spans="1:21" ht="65.25" customHeight="1" x14ac:dyDescent="0.3">
      <c r="E2" s="155" t="s">
        <v>205</v>
      </c>
      <c r="F2" s="156"/>
      <c r="G2" s="156"/>
      <c r="H2" s="156"/>
      <c r="I2" s="156"/>
      <c r="J2" s="156"/>
      <c r="K2" s="156"/>
    </row>
    <row r="3" spans="1:21" ht="26.25" customHeight="1" x14ac:dyDescent="0.3">
      <c r="A3" s="153" t="s">
        <v>201</v>
      </c>
      <c r="B3" s="153"/>
      <c r="C3" s="153"/>
      <c r="D3" s="153"/>
      <c r="E3" s="153"/>
      <c r="F3" s="153"/>
      <c r="G3" s="153"/>
      <c r="H3" s="153"/>
      <c r="I3" s="153"/>
      <c r="J3" s="153"/>
      <c r="K3" s="153"/>
      <c r="L3" s="153"/>
      <c r="M3" s="2"/>
      <c r="N3" s="2"/>
      <c r="O3" s="2"/>
      <c r="P3" s="2"/>
      <c r="Q3" s="2"/>
      <c r="R3" s="2"/>
      <c r="S3" s="2"/>
      <c r="T3" s="2"/>
      <c r="U3" s="2"/>
    </row>
    <row r="4" spans="1:21" ht="15" customHeight="1" x14ac:dyDescent="0.3">
      <c r="A4" s="154"/>
      <c r="B4" s="154"/>
      <c r="C4" s="154"/>
      <c r="D4" s="154"/>
      <c r="E4" s="154"/>
      <c r="F4" s="154"/>
      <c r="G4" s="154"/>
      <c r="H4" s="154"/>
      <c r="I4" s="154"/>
      <c r="J4" s="154"/>
      <c r="K4" s="154"/>
      <c r="L4" s="154"/>
      <c r="M4" s="3"/>
      <c r="N4" s="3"/>
      <c r="O4" s="3"/>
      <c r="P4" s="3"/>
      <c r="Q4" s="3"/>
      <c r="R4" s="3"/>
      <c r="S4" s="3"/>
      <c r="T4" s="3"/>
      <c r="U4" s="3"/>
    </row>
    <row r="5" spans="1:21" ht="1.5" customHeight="1" x14ac:dyDescent="0.3">
      <c r="A5" s="154"/>
      <c r="B5" s="154"/>
      <c r="C5" s="154"/>
      <c r="D5" s="154"/>
      <c r="E5" s="154"/>
      <c r="F5" s="154"/>
      <c r="G5" s="154"/>
      <c r="H5" s="154"/>
      <c r="I5" s="154"/>
      <c r="J5" s="154"/>
      <c r="K5" s="154"/>
      <c r="L5" s="154"/>
      <c r="M5" s="3"/>
      <c r="N5" s="3"/>
      <c r="O5" s="3"/>
      <c r="P5" s="3"/>
      <c r="Q5" s="3"/>
      <c r="R5" s="3"/>
      <c r="S5" s="3"/>
      <c r="T5" s="3"/>
      <c r="U5" s="3"/>
    </row>
    <row r="6" spans="1:21" hidden="1" x14ac:dyDescent="0.3">
      <c r="A6" s="154"/>
      <c r="B6" s="154"/>
      <c r="C6" s="154"/>
      <c r="D6" s="154"/>
      <c r="E6" s="154"/>
      <c r="F6" s="154"/>
      <c r="G6" s="154"/>
      <c r="H6" s="154"/>
      <c r="I6" s="154"/>
      <c r="J6" s="154"/>
      <c r="K6" s="154"/>
      <c r="L6" s="154"/>
      <c r="M6" s="3"/>
      <c r="N6" s="3"/>
      <c r="O6" s="3"/>
      <c r="P6" s="3"/>
      <c r="Q6" s="3"/>
      <c r="R6" s="3"/>
      <c r="S6" s="3"/>
      <c r="T6" s="3"/>
      <c r="U6" s="3"/>
    </row>
    <row r="7" spans="1:21" hidden="1" x14ac:dyDescent="0.3">
      <c r="A7" s="154"/>
      <c r="B7" s="154"/>
      <c r="C7" s="154"/>
      <c r="D7" s="154"/>
      <c r="E7" s="154"/>
      <c r="F7" s="154"/>
      <c r="G7" s="154"/>
      <c r="H7" s="154"/>
      <c r="I7" s="154"/>
      <c r="J7" s="154"/>
      <c r="K7" s="154"/>
      <c r="L7" s="154"/>
      <c r="M7" s="3"/>
      <c r="N7" s="3"/>
      <c r="O7" s="3"/>
      <c r="P7" s="3"/>
      <c r="Q7" s="3"/>
      <c r="R7" s="3"/>
      <c r="S7" s="3"/>
      <c r="T7" s="3"/>
      <c r="U7" s="3"/>
    </row>
    <row r="8" spans="1:21" hidden="1" x14ac:dyDescent="0.3">
      <c r="A8" s="154"/>
      <c r="B8" s="154"/>
      <c r="C8" s="154"/>
      <c r="D8" s="154"/>
      <c r="E8" s="154"/>
      <c r="F8" s="154"/>
      <c r="G8" s="154"/>
      <c r="H8" s="154"/>
      <c r="I8" s="154"/>
      <c r="J8" s="154"/>
      <c r="K8" s="154"/>
      <c r="L8" s="154"/>
      <c r="M8" s="3"/>
      <c r="N8" s="3"/>
      <c r="O8" s="3"/>
      <c r="P8" s="3"/>
      <c r="Q8" s="3"/>
      <c r="R8" s="3"/>
      <c r="S8" s="3"/>
      <c r="T8" s="3"/>
      <c r="U8" s="3"/>
    </row>
    <row r="9" spans="1:21" ht="34.5" hidden="1" customHeight="1" x14ac:dyDescent="0.3">
      <c r="A9" s="154"/>
      <c r="B9" s="154"/>
      <c r="C9" s="154"/>
      <c r="D9" s="154"/>
      <c r="E9" s="154"/>
      <c r="F9" s="154"/>
      <c r="G9" s="154"/>
      <c r="H9" s="154"/>
      <c r="I9" s="154"/>
      <c r="J9" s="154"/>
      <c r="K9" s="154"/>
      <c r="L9" s="154"/>
      <c r="M9" s="3"/>
      <c r="N9" s="3"/>
      <c r="O9" s="3"/>
      <c r="P9" s="3"/>
      <c r="Q9" s="3"/>
      <c r="R9" s="3"/>
      <c r="S9" s="3"/>
      <c r="T9" s="3"/>
      <c r="U9" s="3"/>
    </row>
    <row r="11" spans="1:21" x14ac:dyDescent="0.3">
      <c r="A11" s="110"/>
      <c r="B11" s="114"/>
      <c r="C11" t="s">
        <v>157</v>
      </c>
    </row>
    <row r="12" spans="1:21" x14ac:dyDescent="0.3">
      <c r="A12" s="110"/>
      <c r="B12" s="113"/>
      <c r="C12" t="s">
        <v>158</v>
      </c>
    </row>
    <row r="13" spans="1:21" ht="15" thickBot="1" x14ac:dyDescent="0.35">
      <c r="A13" s="110"/>
      <c r="B13" s="58" t="s">
        <v>204</v>
      </c>
    </row>
    <row r="14" spans="1:21" ht="40.200000000000003" thickBot="1" x14ac:dyDescent="0.35">
      <c r="A14" s="29" t="s">
        <v>0</v>
      </c>
      <c r="B14" s="30" t="s">
        <v>1</v>
      </c>
      <c r="C14" s="30" t="s">
        <v>2</v>
      </c>
      <c r="D14" s="64" t="s">
        <v>3</v>
      </c>
      <c r="E14" s="31" t="s">
        <v>203</v>
      </c>
      <c r="F14" s="32" t="s">
        <v>2</v>
      </c>
      <c r="G14" s="30" t="s">
        <v>4</v>
      </c>
      <c r="H14" s="30" t="s">
        <v>5</v>
      </c>
      <c r="I14" s="88" t="s">
        <v>6</v>
      </c>
      <c r="J14" s="31" t="s">
        <v>7</v>
      </c>
    </row>
    <row r="15" spans="1:21" x14ac:dyDescent="0.3">
      <c r="A15" s="126">
        <v>1</v>
      </c>
      <c r="B15" s="151" t="s">
        <v>18</v>
      </c>
      <c r="C15" s="125" t="s">
        <v>78</v>
      </c>
      <c r="D15" s="145" t="s">
        <v>8</v>
      </c>
      <c r="E15" s="127">
        <v>25</v>
      </c>
      <c r="F15" s="128"/>
      <c r="G15" s="129"/>
      <c r="H15" s="129"/>
      <c r="I15" s="149"/>
      <c r="J15" s="150">
        <f t="shared" ref="J15:J47" si="0">E15*I15</f>
        <v>0</v>
      </c>
    </row>
    <row r="16" spans="1:21" x14ac:dyDescent="0.3">
      <c r="A16" s="138">
        <v>2</v>
      </c>
      <c r="B16" s="115" t="s">
        <v>19</v>
      </c>
      <c r="C16" s="115" t="s">
        <v>79</v>
      </c>
      <c r="D16" s="132" t="s">
        <v>8</v>
      </c>
      <c r="E16" s="117">
        <v>12</v>
      </c>
      <c r="F16" s="118"/>
      <c r="G16" s="119"/>
      <c r="H16" s="119"/>
      <c r="I16" s="139"/>
      <c r="J16" s="140">
        <f t="shared" si="0"/>
        <v>0</v>
      </c>
    </row>
    <row r="17" spans="1:10" x14ac:dyDescent="0.3">
      <c r="A17" s="138">
        <v>3</v>
      </c>
      <c r="B17" s="115" t="s">
        <v>20</v>
      </c>
      <c r="C17" s="115" t="s">
        <v>80</v>
      </c>
      <c r="D17" s="132" t="s">
        <v>8</v>
      </c>
      <c r="E17" s="117">
        <v>10</v>
      </c>
      <c r="F17" s="118"/>
      <c r="G17" s="119"/>
      <c r="H17" s="119"/>
      <c r="I17" s="139"/>
      <c r="J17" s="140">
        <f t="shared" si="0"/>
        <v>0</v>
      </c>
    </row>
    <row r="18" spans="1:10" ht="26.4" x14ac:dyDescent="0.3">
      <c r="A18" s="126">
        <v>4</v>
      </c>
      <c r="B18" s="4" t="s">
        <v>51</v>
      </c>
      <c r="C18" s="4" t="s">
        <v>81</v>
      </c>
      <c r="D18" s="74" t="s">
        <v>8</v>
      </c>
      <c r="E18" s="44">
        <v>4</v>
      </c>
      <c r="F18" s="26"/>
      <c r="G18" s="45"/>
      <c r="H18" s="45"/>
      <c r="I18" s="90"/>
      <c r="J18" s="109">
        <f t="shared" si="0"/>
        <v>0</v>
      </c>
    </row>
    <row r="19" spans="1:10" x14ac:dyDescent="0.3">
      <c r="A19" s="147">
        <v>5</v>
      </c>
      <c r="B19" s="4" t="s">
        <v>21</v>
      </c>
      <c r="C19" s="4" t="s">
        <v>81</v>
      </c>
      <c r="D19" s="74" t="s">
        <v>8</v>
      </c>
      <c r="E19" s="44">
        <v>3</v>
      </c>
      <c r="F19" s="26"/>
      <c r="G19" s="45"/>
      <c r="H19" s="45"/>
      <c r="I19" s="90"/>
      <c r="J19" s="109">
        <f t="shared" si="0"/>
        <v>0</v>
      </c>
    </row>
    <row r="20" spans="1:10" x14ac:dyDescent="0.3">
      <c r="A20" s="138">
        <v>6</v>
      </c>
      <c r="B20" s="115" t="s">
        <v>22</v>
      </c>
      <c r="C20" s="115" t="s">
        <v>82</v>
      </c>
      <c r="D20" s="132" t="s">
        <v>8</v>
      </c>
      <c r="E20" s="117">
        <v>3</v>
      </c>
      <c r="F20" s="118"/>
      <c r="G20" s="119"/>
      <c r="H20" s="119"/>
      <c r="I20" s="139"/>
      <c r="J20" s="140">
        <f t="shared" si="0"/>
        <v>0</v>
      </c>
    </row>
    <row r="21" spans="1:10" x14ac:dyDescent="0.3">
      <c r="A21" s="147">
        <v>8</v>
      </c>
      <c r="B21" s="4" t="s">
        <v>143</v>
      </c>
      <c r="C21" s="4" t="s">
        <v>81</v>
      </c>
      <c r="D21" s="74" t="s">
        <v>8</v>
      </c>
      <c r="E21" s="44">
        <v>20</v>
      </c>
      <c r="F21" s="26"/>
      <c r="G21" s="45"/>
      <c r="H21" s="45"/>
      <c r="I21" s="90"/>
      <c r="J21" s="109">
        <f t="shared" si="0"/>
        <v>0</v>
      </c>
    </row>
    <row r="22" spans="1:10" ht="39.6" x14ac:dyDescent="0.3">
      <c r="A22" s="138">
        <v>9</v>
      </c>
      <c r="B22" s="115" t="s">
        <v>166</v>
      </c>
      <c r="C22" s="115" t="s">
        <v>190</v>
      </c>
      <c r="D22" s="132" t="s">
        <v>8</v>
      </c>
      <c r="E22" s="117">
        <v>3</v>
      </c>
      <c r="F22" s="118"/>
      <c r="G22" s="119"/>
      <c r="H22" s="119"/>
      <c r="I22" s="139"/>
      <c r="J22" s="140">
        <f t="shared" si="0"/>
        <v>0</v>
      </c>
    </row>
    <row r="23" spans="1:10" ht="26.4" x14ac:dyDescent="0.3">
      <c r="A23" s="122">
        <v>10</v>
      </c>
      <c r="B23" s="115" t="s">
        <v>167</v>
      </c>
      <c r="C23" s="115" t="s">
        <v>83</v>
      </c>
      <c r="D23" s="132" t="s">
        <v>8</v>
      </c>
      <c r="E23" s="117">
        <v>6</v>
      </c>
      <c r="F23" s="118"/>
      <c r="G23" s="119"/>
      <c r="H23" s="119"/>
      <c r="I23" s="139"/>
      <c r="J23" s="140">
        <f t="shared" si="0"/>
        <v>0</v>
      </c>
    </row>
    <row r="24" spans="1:10" ht="26.4" x14ac:dyDescent="0.3">
      <c r="A24" s="138">
        <v>11</v>
      </c>
      <c r="B24" s="115" t="s">
        <v>168</v>
      </c>
      <c r="C24" s="115" t="s">
        <v>169</v>
      </c>
      <c r="D24" s="132" t="s">
        <v>8</v>
      </c>
      <c r="E24" s="117">
        <v>15</v>
      </c>
      <c r="F24" s="118"/>
      <c r="G24" s="119"/>
      <c r="H24" s="119"/>
      <c r="I24" s="139"/>
      <c r="J24" s="140">
        <f t="shared" si="0"/>
        <v>0</v>
      </c>
    </row>
    <row r="25" spans="1:10" x14ac:dyDescent="0.3">
      <c r="A25" s="138">
        <v>12</v>
      </c>
      <c r="B25" s="115" t="s">
        <v>38</v>
      </c>
      <c r="C25" s="115" t="s">
        <v>84</v>
      </c>
      <c r="D25" s="132" t="s">
        <v>8</v>
      </c>
      <c r="E25" s="117">
        <v>30</v>
      </c>
      <c r="F25" s="118"/>
      <c r="G25" s="119"/>
      <c r="H25" s="119"/>
      <c r="I25" s="139"/>
      <c r="J25" s="140">
        <f t="shared" si="0"/>
        <v>0</v>
      </c>
    </row>
    <row r="26" spans="1:10" x14ac:dyDescent="0.3">
      <c r="A26" s="126">
        <v>13</v>
      </c>
      <c r="B26" s="4" t="s">
        <v>39</v>
      </c>
      <c r="C26" s="4" t="s">
        <v>82</v>
      </c>
      <c r="D26" s="74" t="s">
        <v>8</v>
      </c>
      <c r="E26" s="44">
        <v>5</v>
      </c>
      <c r="F26" s="26"/>
      <c r="G26" s="45"/>
      <c r="H26" s="45"/>
      <c r="I26" s="90"/>
      <c r="J26" s="109">
        <f t="shared" si="0"/>
        <v>0</v>
      </c>
    </row>
    <row r="27" spans="1:10" x14ac:dyDescent="0.3">
      <c r="A27" s="138">
        <v>14</v>
      </c>
      <c r="B27" s="115" t="s">
        <v>159</v>
      </c>
      <c r="C27" s="115" t="s">
        <v>160</v>
      </c>
      <c r="D27" s="132" t="s">
        <v>8</v>
      </c>
      <c r="E27" s="117">
        <v>3</v>
      </c>
      <c r="F27" s="118"/>
      <c r="G27" s="119"/>
      <c r="H27" s="119"/>
      <c r="I27" s="139"/>
      <c r="J27" s="140">
        <f t="shared" si="0"/>
        <v>0</v>
      </c>
    </row>
    <row r="28" spans="1:10" x14ac:dyDescent="0.3">
      <c r="A28" s="138">
        <v>15</v>
      </c>
      <c r="B28" s="115" t="s">
        <v>37</v>
      </c>
      <c r="C28" s="115" t="s">
        <v>81</v>
      </c>
      <c r="D28" s="132" t="s">
        <v>8</v>
      </c>
      <c r="E28" s="117">
        <v>5</v>
      </c>
      <c r="F28" s="118"/>
      <c r="G28" s="119"/>
      <c r="H28" s="119"/>
      <c r="I28" s="139"/>
      <c r="J28" s="140">
        <f t="shared" si="0"/>
        <v>0</v>
      </c>
    </row>
    <row r="29" spans="1:10" x14ac:dyDescent="0.3">
      <c r="A29" s="138">
        <v>17</v>
      </c>
      <c r="B29" s="115" t="s">
        <v>85</v>
      </c>
      <c r="C29" s="115" t="s">
        <v>81</v>
      </c>
      <c r="D29" s="132" t="s">
        <v>8</v>
      </c>
      <c r="E29" s="117">
        <v>6</v>
      </c>
      <c r="F29" s="118"/>
      <c r="G29" s="119"/>
      <c r="H29" s="119"/>
      <c r="I29" s="139"/>
      <c r="J29" s="140">
        <f t="shared" si="0"/>
        <v>0</v>
      </c>
    </row>
    <row r="30" spans="1:10" x14ac:dyDescent="0.3">
      <c r="A30" s="147">
        <v>18</v>
      </c>
      <c r="B30" s="4" t="s">
        <v>23</v>
      </c>
      <c r="C30" s="4" t="s">
        <v>86</v>
      </c>
      <c r="D30" s="74" t="s">
        <v>8</v>
      </c>
      <c r="E30" s="44">
        <v>50</v>
      </c>
      <c r="F30" s="26"/>
      <c r="G30" s="45"/>
      <c r="H30" s="45"/>
      <c r="I30" s="90"/>
      <c r="J30" s="109">
        <f t="shared" si="0"/>
        <v>0</v>
      </c>
    </row>
    <row r="31" spans="1:10" ht="26.4" x14ac:dyDescent="0.3">
      <c r="A31" s="126">
        <v>19</v>
      </c>
      <c r="B31" s="4" t="s">
        <v>170</v>
      </c>
      <c r="C31" s="4" t="s">
        <v>171</v>
      </c>
      <c r="D31" s="74" t="s">
        <v>36</v>
      </c>
      <c r="E31" s="44">
        <v>30</v>
      </c>
      <c r="F31" s="26"/>
      <c r="G31" s="45"/>
      <c r="H31" s="45"/>
      <c r="I31" s="90"/>
      <c r="J31" s="111">
        <f t="shared" si="0"/>
        <v>0</v>
      </c>
    </row>
    <row r="32" spans="1:10" ht="27" thickBot="1" x14ac:dyDescent="0.35">
      <c r="A32" s="147">
        <v>20</v>
      </c>
      <c r="B32" s="4" t="s">
        <v>24</v>
      </c>
      <c r="C32" s="4" t="s">
        <v>77</v>
      </c>
      <c r="D32" s="74" t="s">
        <v>8</v>
      </c>
      <c r="E32" s="44">
        <v>5</v>
      </c>
      <c r="F32" s="26"/>
      <c r="G32" s="45"/>
      <c r="H32" s="45"/>
      <c r="I32" s="90"/>
      <c r="J32" s="109">
        <f t="shared" si="0"/>
        <v>0</v>
      </c>
    </row>
    <row r="33" spans="1:10" ht="40.200000000000003" thickBot="1" x14ac:dyDescent="0.35">
      <c r="A33" s="37"/>
      <c r="B33" s="72" t="s">
        <v>25</v>
      </c>
      <c r="C33" s="38"/>
      <c r="D33" s="78"/>
      <c r="E33" s="39"/>
      <c r="F33" s="79"/>
      <c r="G33" s="40"/>
      <c r="H33" s="40"/>
      <c r="I33" s="106"/>
      <c r="J33" s="109">
        <f t="shared" si="0"/>
        <v>0</v>
      </c>
    </row>
    <row r="34" spans="1:10" x14ac:dyDescent="0.3">
      <c r="A34" s="35">
        <v>1</v>
      </c>
      <c r="B34" s="24" t="s">
        <v>76</v>
      </c>
      <c r="C34" s="24" t="s">
        <v>142</v>
      </c>
      <c r="D34" s="75" t="s">
        <v>8</v>
      </c>
      <c r="E34" s="87">
        <v>1</v>
      </c>
      <c r="F34" s="28"/>
      <c r="G34" s="62"/>
      <c r="H34" s="62"/>
      <c r="I34" s="94"/>
      <c r="J34" s="109">
        <f t="shared" si="0"/>
        <v>0</v>
      </c>
    </row>
    <row r="35" spans="1:10" ht="15" thickBot="1" x14ac:dyDescent="0.35">
      <c r="A35" s="27">
        <v>2</v>
      </c>
      <c r="B35" s="4" t="s">
        <v>40</v>
      </c>
      <c r="C35" s="4" t="s">
        <v>172</v>
      </c>
      <c r="D35" s="74" t="s">
        <v>8</v>
      </c>
      <c r="E35" s="44">
        <v>2</v>
      </c>
      <c r="F35" s="26"/>
      <c r="G35" s="45"/>
      <c r="H35" s="45"/>
      <c r="I35" s="90"/>
      <c r="J35" s="109">
        <f t="shared" si="0"/>
        <v>0</v>
      </c>
    </row>
    <row r="36" spans="1:10" ht="27" thickBot="1" x14ac:dyDescent="0.35">
      <c r="A36" s="37"/>
      <c r="B36" s="72" t="s">
        <v>41</v>
      </c>
      <c r="C36" s="38"/>
      <c r="D36" s="78"/>
      <c r="E36" s="39"/>
      <c r="F36" s="79"/>
      <c r="G36" s="40"/>
      <c r="H36" s="40"/>
      <c r="I36" s="106"/>
      <c r="J36" s="109">
        <f t="shared" si="0"/>
        <v>0</v>
      </c>
    </row>
    <row r="37" spans="1:10" x14ac:dyDescent="0.3">
      <c r="A37" s="59">
        <v>1</v>
      </c>
      <c r="B37" s="24" t="s">
        <v>42</v>
      </c>
      <c r="C37" s="24" t="s">
        <v>173</v>
      </c>
      <c r="D37" s="75" t="s">
        <v>68</v>
      </c>
      <c r="E37" s="34">
        <v>20</v>
      </c>
      <c r="F37" s="28"/>
      <c r="G37" s="62"/>
      <c r="H37" s="62"/>
      <c r="I37" s="94"/>
      <c r="J37" s="109">
        <f t="shared" si="0"/>
        <v>0</v>
      </c>
    </row>
    <row r="38" spans="1:10" x14ac:dyDescent="0.3">
      <c r="A38" s="5">
        <v>2</v>
      </c>
      <c r="B38" s="4" t="s">
        <v>43</v>
      </c>
      <c r="C38" s="24" t="s">
        <v>174</v>
      </c>
      <c r="D38" s="75" t="s">
        <v>68</v>
      </c>
      <c r="E38" s="44">
        <v>10</v>
      </c>
      <c r="F38" s="26"/>
      <c r="G38" s="45"/>
      <c r="H38" s="45"/>
      <c r="I38" s="90"/>
      <c r="J38" s="109">
        <f t="shared" si="0"/>
        <v>0</v>
      </c>
    </row>
    <row r="39" spans="1:10" x14ac:dyDescent="0.3">
      <c r="A39" s="5">
        <v>3</v>
      </c>
      <c r="B39" s="4" t="s">
        <v>50</v>
      </c>
      <c r="C39" s="24" t="s">
        <v>175</v>
      </c>
      <c r="D39" s="75" t="s">
        <v>68</v>
      </c>
      <c r="E39" s="44">
        <v>10</v>
      </c>
      <c r="F39" s="26"/>
      <c r="G39" s="45"/>
      <c r="H39" s="45"/>
      <c r="I39" s="90"/>
      <c r="J39" s="109">
        <f t="shared" si="0"/>
        <v>0</v>
      </c>
    </row>
    <row r="40" spans="1:10" x14ac:dyDescent="0.3">
      <c r="A40" s="59">
        <v>4</v>
      </c>
      <c r="B40" s="4" t="s">
        <v>44</v>
      </c>
      <c r="C40" s="4" t="s">
        <v>176</v>
      </c>
      <c r="D40" s="74" t="s">
        <v>68</v>
      </c>
      <c r="E40" s="44">
        <v>10</v>
      </c>
      <c r="F40" s="26"/>
      <c r="G40" s="45"/>
      <c r="H40" s="45"/>
      <c r="I40" s="90"/>
      <c r="J40" s="109">
        <f t="shared" si="0"/>
        <v>0</v>
      </c>
    </row>
    <row r="41" spans="1:10" x14ac:dyDescent="0.3">
      <c r="A41" s="5">
        <v>5</v>
      </c>
      <c r="B41" s="4" t="s">
        <v>26</v>
      </c>
      <c r="C41" s="4" t="s">
        <v>45</v>
      </c>
      <c r="D41" s="74" t="s">
        <v>70</v>
      </c>
      <c r="E41" s="44">
        <v>10</v>
      </c>
      <c r="F41" s="26"/>
      <c r="G41" s="45"/>
      <c r="H41" s="45"/>
      <c r="I41" s="90"/>
      <c r="J41" s="109">
        <f t="shared" si="0"/>
        <v>0</v>
      </c>
    </row>
    <row r="42" spans="1:10" x14ac:dyDescent="0.3">
      <c r="A42" s="5">
        <v>6</v>
      </c>
      <c r="B42" s="4" t="s">
        <v>46</v>
      </c>
      <c r="C42" s="24" t="s">
        <v>173</v>
      </c>
      <c r="D42" s="74" t="s">
        <v>68</v>
      </c>
      <c r="E42" s="44">
        <v>15</v>
      </c>
      <c r="F42" s="26"/>
      <c r="G42" s="45"/>
      <c r="H42" s="45"/>
      <c r="I42" s="90"/>
      <c r="J42" s="109">
        <f t="shared" si="0"/>
        <v>0</v>
      </c>
    </row>
    <row r="43" spans="1:10" x14ac:dyDescent="0.3">
      <c r="A43" s="122">
        <v>7</v>
      </c>
      <c r="B43" s="115" t="s">
        <v>27</v>
      </c>
      <c r="C43" s="115" t="s">
        <v>71</v>
      </c>
      <c r="D43" s="132" t="s">
        <v>69</v>
      </c>
      <c r="E43" s="117">
        <v>5</v>
      </c>
      <c r="F43" s="118"/>
      <c r="G43" s="119"/>
      <c r="H43" s="119"/>
      <c r="I43" s="139"/>
      <c r="J43" s="140">
        <f t="shared" si="0"/>
        <v>0</v>
      </c>
    </row>
    <row r="44" spans="1:10" x14ac:dyDescent="0.3">
      <c r="A44" s="5">
        <v>8</v>
      </c>
      <c r="B44" s="4" t="s">
        <v>72</v>
      </c>
      <c r="C44" s="24" t="s">
        <v>175</v>
      </c>
      <c r="D44" s="74" t="s">
        <v>68</v>
      </c>
      <c r="E44" s="44">
        <v>10</v>
      </c>
      <c r="F44" s="26"/>
      <c r="G44" s="45"/>
      <c r="H44" s="45"/>
      <c r="I44" s="90"/>
      <c r="J44" s="109">
        <f t="shared" si="0"/>
        <v>0</v>
      </c>
    </row>
    <row r="45" spans="1:10" ht="26.4" x14ac:dyDescent="0.3">
      <c r="A45" s="5">
        <v>9</v>
      </c>
      <c r="B45" s="4" t="s">
        <v>73</v>
      </c>
      <c r="C45" s="4" t="s">
        <v>74</v>
      </c>
      <c r="D45" s="74" t="s">
        <v>8</v>
      </c>
      <c r="E45" s="44">
        <v>1</v>
      </c>
      <c r="F45" s="26"/>
      <c r="G45" s="45"/>
      <c r="H45" s="45"/>
      <c r="I45" s="90"/>
      <c r="J45" s="109">
        <f t="shared" si="0"/>
        <v>0</v>
      </c>
    </row>
    <row r="46" spans="1:10" x14ac:dyDescent="0.3">
      <c r="A46" s="59">
        <v>10</v>
      </c>
      <c r="B46" s="4" t="s">
        <v>75</v>
      </c>
      <c r="C46" s="4" t="s">
        <v>177</v>
      </c>
      <c r="D46" s="74" t="s">
        <v>8</v>
      </c>
      <c r="E46" s="44">
        <v>20</v>
      </c>
      <c r="F46" s="26"/>
      <c r="G46" s="45"/>
      <c r="H46" s="45"/>
      <c r="I46" s="90"/>
      <c r="J46" s="109">
        <f t="shared" si="0"/>
        <v>0</v>
      </c>
    </row>
    <row r="47" spans="1:10" ht="15" thickBot="1" x14ac:dyDescent="0.35">
      <c r="A47" s="5">
        <v>11</v>
      </c>
      <c r="B47" s="69" t="s">
        <v>178</v>
      </c>
      <c r="C47" s="71" t="s">
        <v>179</v>
      </c>
      <c r="D47" s="74" t="s">
        <v>36</v>
      </c>
      <c r="E47" s="44">
        <v>3</v>
      </c>
      <c r="F47" s="26"/>
      <c r="G47" s="45"/>
      <c r="H47" s="45"/>
      <c r="I47" s="90"/>
      <c r="J47" s="109">
        <f t="shared" si="0"/>
        <v>0</v>
      </c>
    </row>
    <row r="48" spans="1:10" ht="40.200000000000003" thickBot="1" x14ac:dyDescent="0.35">
      <c r="A48" s="80"/>
      <c r="B48" s="72" t="s">
        <v>47</v>
      </c>
      <c r="C48" s="38"/>
      <c r="D48" s="78"/>
      <c r="E48" s="39"/>
      <c r="F48" s="79"/>
      <c r="G48" s="40"/>
      <c r="H48" s="40"/>
      <c r="I48" s="106"/>
      <c r="J48" s="108"/>
    </row>
    <row r="49" spans="1:10" ht="66.599999999999994" thickBot="1" x14ac:dyDescent="0.35">
      <c r="A49" s="65">
        <v>1</v>
      </c>
      <c r="B49" s="81" t="s">
        <v>180</v>
      </c>
      <c r="C49" s="81" t="s">
        <v>187</v>
      </c>
      <c r="D49" s="97" t="s">
        <v>8</v>
      </c>
      <c r="E49" s="86">
        <v>2</v>
      </c>
      <c r="F49" s="98"/>
      <c r="G49" s="61"/>
      <c r="H49" s="61"/>
      <c r="I49" s="93"/>
      <c r="J49" s="96">
        <f>E49*I49</f>
        <v>0</v>
      </c>
    </row>
    <row r="50" spans="1:10" ht="53.4" thickBot="1" x14ac:dyDescent="0.35">
      <c r="A50" s="80"/>
      <c r="B50" s="72" t="s">
        <v>99</v>
      </c>
      <c r="C50" s="38"/>
      <c r="D50" s="78"/>
      <c r="E50" s="39"/>
      <c r="F50" s="79"/>
      <c r="G50" s="40"/>
      <c r="H50" s="40"/>
      <c r="I50" s="106"/>
      <c r="J50" s="108"/>
    </row>
    <row r="51" spans="1:10" ht="26.4" x14ac:dyDescent="0.3">
      <c r="A51" s="59">
        <v>1</v>
      </c>
      <c r="B51" s="24" t="s">
        <v>28</v>
      </c>
      <c r="C51" s="24" t="s">
        <v>181</v>
      </c>
      <c r="D51" s="75" t="s">
        <v>8</v>
      </c>
      <c r="E51" s="87">
        <v>1</v>
      </c>
      <c r="F51" s="28"/>
      <c r="G51" s="62"/>
      <c r="H51" s="62"/>
      <c r="I51" s="94"/>
      <c r="J51" s="84">
        <f t="shared" ref="J51:J60" si="1">E51*I51</f>
        <v>0</v>
      </c>
    </row>
    <row r="52" spans="1:10" ht="26.4" x14ac:dyDescent="0.3">
      <c r="A52" s="70">
        <v>2</v>
      </c>
      <c r="B52" s="4" t="s">
        <v>29</v>
      </c>
      <c r="C52" s="4" t="s">
        <v>181</v>
      </c>
      <c r="D52" s="74" t="s">
        <v>8</v>
      </c>
      <c r="E52" s="44">
        <v>1</v>
      </c>
      <c r="F52" s="26"/>
      <c r="G52" s="45"/>
      <c r="H52" s="45"/>
      <c r="I52" s="90"/>
      <c r="J52" s="109">
        <f t="shared" si="1"/>
        <v>0</v>
      </c>
    </row>
    <row r="53" spans="1:10" ht="26.4" x14ac:dyDescent="0.3">
      <c r="A53" s="5">
        <v>3</v>
      </c>
      <c r="B53" s="4" t="s">
        <v>30</v>
      </c>
      <c r="C53" s="4" t="s">
        <v>181</v>
      </c>
      <c r="D53" s="74" t="s">
        <v>8</v>
      </c>
      <c r="E53" s="44">
        <v>2</v>
      </c>
      <c r="F53" s="26"/>
      <c r="G53" s="45"/>
      <c r="H53" s="45"/>
      <c r="I53" s="90"/>
      <c r="J53" s="109">
        <f t="shared" si="1"/>
        <v>0</v>
      </c>
    </row>
    <row r="54" spans="1:10" ht="26.4" x14ac:dyDescent="0.3">
      <c r="A54" s="59">
        <v>4</v>
      </c>
      <c r="B54" s="115" t="s">
        <v>31</v>
      </c>
      <c r="C54" s="115" t="s">
        <v>189</v>
      </c>
      <c r="D54" s="132" t="s">
        <v>8</v>
      </c>
      <c r="E54" s="117">
        <v>8</v>
      </c>
      <c r="F54" s="118"/>
      <c r="G54" s="119"/>
      <c r="H54" s="119"/>
      <c r="I54" s="139"/>
      <c r="J54" s="140">
        <f t="shared" si="1"/>
        <v>0</v>
      </c>
    </row>
    <row r="55" spans="1:10" ht="26.4" x14ac:dyDescent="0.3">
      <c r="A55" s="70">
        <v>5</v>
      </c>
      <c r="B55" s="115" t="s">
        <v>48</v>
      </c>
      <c r="C55" s="115" t="s">
        <v>61</v>
      </c>
      <c r="D55" s="132" t="s">
        <v>8</v>
      </c>
      <c r="E55" s="117">
        <v>10</v>
      </c>
      <c r="F55" s="118"/>
      <c r="G55" s="119"/>
      <c r="H55" s="119"/>
      <c r="I55" s="139"/>
      <c r="J55" s="140">
        <f t="shared" si="1"/>
        <v>0</v>
      </c>
    </row>
    <row r="56" spans="1:10" ht="26.4" x14ac:dyDescent="0.3">
      <c r="A56" s="5">
        <v>6</v>
      </c>
      <c r="B56" s="4" t="s">
        <v>182</v>
      </c>
      <c r="C56" s="4" t="s">
        <v>144</v>
      </c>
      <c r="D56" s="74" t="s">
        <v>8</v>
      </c>
      <c r="E56" s="44">
        <v>15</v>
      </c>
      <c r="F56" s="26"/>
      <c r="G56" s="45"/>
      <c r="H56" s="45"/>
      <c r="I56" s="90"/>
      <c r="J56" s="109">
        <f t="shared" si="1"/>
        <v>0</v>
      </c>
    </row>
    <row r="57" spans="1:10" x14ac:dyDescent="0.3">
      <c r="A57" s="59">
        <v>7</v>
      </c>
      <c r="B57" s="4" t="s">
        <v>49</v>
      </c>
      <c r="C57" s="4" t="s">
        <v>186</v>
      </c>
      <c r="D57" s="74" t="s">
        <v>8</v>
      </c>
      <c r="E57" s="44">
        <v>8</v>
      </c>
      <c r="F57" s="26"/>
      <c r="G57" s="45"/>
      <c r="H57" s="45"/>
      <c r="I57" s="90"/>
      <c r="J57" s="109">
        <f t="shared" si="1"/>
        <v>0</v>
      </c>
    </row>
    <row r="58" spans="1:10" x14ac:dyDescent="0.3">
      <c r="A58" s="70">
        <v>8</v>
      </c>
      <c r="B58" s="115" t="s">
        <v>62</v>
      </c>
      <c r="C58" s="115" t="s">
        <v>191</v>
      </c>
      <c r="D58" s="132" t="s">
        <v>8</v>
      </c>
      <c r="E58" s="117">
        <v>5</v>
      </c>
      <c r="F58" s="118"/>
      <c r="G58" s="119"/>
      <c r="H58" s="119"/>
      <c r="I58" s="139"/>
      <c r="J58" s="140">
        <f t="shared" si="1"/>
        <v>0</v>
      </c>
    </row>
    <row r="59" spans="1:10" ht="26.4" hidden="1" x14ac:dyDescent="0.3">
      <c r="A59" s="5">
        <v>9</v>
      </c>
      <c r="B59" s="4" t="s">
        <v>63</v>
      </c>
      <c r="C59" s="4" t="s">
        <v>64</v>
      </c>
      <c r="D59" s="74" t="s">
        <v>8</v>
      </c>
      <c r="E59" s="44"/>
      <c r="F59" s="26"/>
      <c r="G59" s="45"/>
      <c r="H59" s="45"/>
      <c r="I59" s="90"/>
      <c r="J59" s="109">
        <f t="shared" si="1"/>
        <v>0</v>
      </c>
    </row>
    <row r="60" spans="1:10" ht="27" thickBot="1" x14ac:dyDescent="0.35">
      <c r="A60" s="59">
        <v>9</v>
      </c>
      <c r="B60" s="4" t="s">
        <v>145</v>
      </c>
      <c r="C60" s="69" t="s">
        <v>183</v>
      </c>
      <c r="D60" s="74" t="s">
        <v>8</v>
      </c>
      <c r="E60" s="44">
        <v>5</v>
      </c>
      <c r="F60" s="26"/>
      <c r="G60" s="45"/>
      <c r="H60" s="45"/>
      <c r="I60" s="90"/>
      <c r="J60" s="109">
        <f t="shared" si="1"/>
        <v>0</v>
      </c>
    </row>
    <row r="61" spans="1:10" ht="27" thickBot="1" x14ac:dyDescent="0.35">
      <c r="A61" s="82"/>
      <c r="B61" s="72" t="s">
        <v>100</v>
      </c>
      <c r="C61" s="38"/>
      <c r="D61" s="78"/>
      <c r="E61" s="39"/>
      <c r="F61" s="79"/>
      <c r="G61" s="40"/>
      <c r="H61" s="40"/>
      <c r="I61" s="106"/>
      <c r="J61" s="108"/>
    </row>
    <row r="62" spans="1:10" ht="26.4" x14ac:dyDescent="0.3">
      <c r="A62" s="5">
        <v>1</v>
      </c>
      <c r="B62" s="36" t="s">
        <v>65</v>
      </c>
      <c r="C62" s="36" t="s">
        <v>184</v>
      </c>
      <c r="D62" s="74" t="s">
        <v>8</v>
      </c>
      <c r="E62" s="44">
        <v>40</v>
      </c>
      <c r="F62" s="26"/>
      <c r="G62" s="45"/>
      <c r="H62" s="45"/>
      <c r="I62" s="90"/>
      <c r="J62" s="109">
        <f t="shared" ref="J62:J66" si="2">E62*I62</f>
        <v>0</v>
      </c>
    </row>
    <row r="63" spans="1:10" ht="27" x14ac:dyDescent="0.3">
      <c r="A63" s="5">
        <v>2</v>
      </c>
      <c r="B63" s="36" t="s">
        <v>146</v>
      </c>
      <c r="C63" s="68" t="s">
        <v>147</v>
      </c>
      <c r="D63" s="74" t="s">
        <v>8</v>
      </c>
      <c r="E63" s="44">
        <v>30</v>
      </c>
      <c r="F63" s="26"/>
      <c r="G63" s="45"/>
      <c r="H63" s="45"/>
      <c r="I63" s="90"/>
      <c r="J63" s="109">
        <f t="shared" si="2"/>
        <v>0</v>
      </c>
    </row>
    <row r="64" spans="1:10" ht="26.4" x14ac:dyDescent="0.3">
      <c r="A64" s="5">
        <v>3</v>
      </c>
      <c r="B64" s="36" t="s">
        <v>148</v>
      </c>
      <c r="C64" s="36" t="s">
        <v>66</v>
      </c>
      <c r="D64" s="74" t="s">
        <v>8</v>
      </c>
      <c r="E64" s="44">
        <v>20</v>
      </c>
      <c r="F64" s="26"/>
      <c r="G64" s="45"/>
      <c r="H64" s="45"/>
      <c r="I64" s="90"/>
      <c r="J64" s="109">
        <f t="shared" si="2"/>
        <v>0</v>
      </c>
    </row>
    <row r="65" spans="1:10" ht="26.4" x14ac:dyDescent="0.3">
      <c r="A65" s="5">
        <v>4</v>
      </c>
      <c r="B65" s="36" t="s">
        <v>185</v>
      </c>
      <c r="C65" s="36" t="s">
        <v>67</v>
      </c>
      <c r="D65" s="74" t="s">
        <v>8</v>
      </c>
      <c r="E65" s="44">
        <v>5</v>
      </c>
      <c r="F65" s="26"/>
      <c r="G65" s="45"/>
      <c r="H65" s="45"/>
      <c r="I65" s="90"/>
      <c r="J65" s="109">
        <f t="shared" si="2"/>
        <v>0</v>
      </c>
    </row>
    <row r="66" spans="1:10" ht="27.6" thickBot="1" x14ac:dyDescent="0.35">
      <c r="A66" s="5">
        <v>5</v>
      </c>
      <c r="B66" s="85" t="s">
        <v>149</v>
      </c>
      <c r="C66" s="77" t="s">
        <v>156</v>
      </c>
      <c r="D66" s="76" t="s">
        <v>150</v>
      </c>
      <c r="E66" s="89">
        <v>120</v>
      </c>
      <c r="F66" s="73"/>
      <c r="G66" s="66"/>
      <c r="H66" s="66"/>
      <c r="I66" s="92"/>
      <c r="J66" s="109">
        <f t="shared" si="2"/>
        <v>0</v>
      </c>
    </row>
    <row r="67" spans="1:10" x14ac:dyDescent="0.3">
      <c r="A67" s="99"/>
      <c r="B67" s="100" t="s">
        <v>154</v>
      </c>
      <c r="C67" s="101"/>
      <c r="D67" s="102"/>
      <c r="E67" s="103"/>
      <c r="F67" s="104"/>
      <c r="G67" s="105"/>
      <c r="H67" s="105"/>
      <c r="I67" s="107"/>
      <c r="J67" s="95"/>
    </row>
    <row r="68" spans="1:10" ht="54" thickBot="1" x14ac:dyDescent="0.35">
      <c r="A68" s="138">
        <v>1</v>
      </c>
      <c r="B68" s="143" t="s">
        <v>151</v>
      </c>
      <c r="C68" s="144" t="s">
        <v>155</v>
      </c>
      <c r="D68" s="132" t="s">
        <v>150</v>
      </c>
      <c r="E68" s="142">
        <v>1200</v>
      </c>
      <c r="F68" s="118"/>
      <c r="G68" s="119"/>
      <c r="H68" s="119"/>
      <c r="I68" s="139"/>
      <c r="J68" s="141">
        <f>E68*I68</f>
        <v>0</v>
      </c>
    </row>
    <row r="69" spans="1:10" ht="15" thickBot="1" x14ac:dyDescent="0.35">
      <c r="A69" s="19"/>
      <c r="B69" s="15"/>
      <c r="C69" s="15"/>
      <c r="D69" s="15"/>
      <c r="E69" s="15"/>
      <c r="F69" s="13" t="s">
        <v>9</v>
      </c>
      <c r="G69" s="83">
        <f>COUNTA(G15:G68)</f>
        <v>0</v>
      </c>
      <c r="H69" s="11"/>
      <c r="I69" s="13" t="s">
        <v>10</v>
      </c>
      <c r="J69" s="84">
        <f>SUM(J68)</f>
        <v>0</v>
      </c>
    </row>
    <row r="70" spans="1:10" x14ac:dyDescent="0.3">
      <c r="A70" s="20"/>
      <c r="B70" s="16"/>
      <c r="C70" s="16"/>
      <c r="D70" s="16"/>
      <c r="E70" s="16"/>
      <c r="F70" s="12"/>
      <c r="G70" s="12"/>
      <c r="H70" s="12"/>
      <c r="I70" s="14" t="s">
        <v>11</v>
      </c>
      <c r="J70" s="41">
        <f>J69*0.21</f>
        <v>0</v>
      </c>
    </row>
    <row r="71" spans="1:10" ht="15.75" customHeight="1" thickBot="1" x14ac:dyDescent="0.35">
      <c r="A71" s="20"/>
      <c r="B71" s="16"/>
      <c r="C71" s="16"/>
      <c r="D71" s="16"/>
      <c r="E71" s="16"/>
      <c r="F71" s="12"/>
      <c r="G71" s="12"/>
      <c r="H71" s="12"/>
      <c r="I71" s="14" t="s">
        <v>12</v>
      </c>
      <c r="J71" s="42">
        <f>SUM(J69)</f>
        <v>0</v>
      </c>
    </row>
    <row r="72" spans="1:10" x14ac:dyDescent="0.3">
      <c r="A72" s="21"/>
      <c r="B72" s="10"/>
      <c r="C72" s="10"/>
      <c r="D72" s="10"/>
      <c r="E72" s="10"/>
      <c r="F72" s="10"/>
      <c r="G72" s="10"/>
    </row>
    <row r="73" spans="1:10" x14ac:dyDescent="0.3">
      <c r="A73" s="157" t="s">
        <v>101</v>
      </c>
      <c r="B73" s="157"/>
      <c r="C73" s="157"/>
      <c r="D73" s="157"/>
      <c r="E73" s="157"/>
      <c r="F73" s="157"/>
      <c r="G73" s="157"/>
      <c r="H73" s="157"/>
      <c r="I73" s="157"/>
      <c r="J73" s="157"/>
    </row>
  </sheetData>
  <mergeCells count="4">
    <mergeCell ref="A3:L3"/>
    <mergeCell ref="A4:L9"/>
    <mergeCell ref="A73:J73"/>
    <mergeCell ref="E2:K2"/>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G5"/>
  <sheetViews>
    <sheetView workbookViewId="0">
      <selection activeCell="A19" sqref="A19"/>
    </sheetView>
  </sheetViews>
  <sheetFormatPr defaultRowHeight="14.4" x14ac:dyDescent="0.3"/>
  <cols>
    <col min="1" max="1" width="76.33203125" customWidth="1"/>
    <col min="2" max="2" width="93.44140625" customWidth="1"/>
  </cols>
  <sheetData>
    <row r="1" spans="1:7" ht="31.2" x14ac:dyDescent="0.6">
      <c r="A1" s="54" t="s">
        <v>32</v>
      </c>
      <c r="B1" s="54"/>
      <c r="C1" s="54"/>
      <c r="D1" s="54"/>
      <c r="E1" s="54"/>
      <c r="F1" s="54"/>
      <c r="G1" s="54"/>
    </row>
    <row r="2" spans="1:7" s="56" customFormat="1" ht="18" x14ac:dyDescent="0.35">
      <c r="A2" s="57" t="s">
        <v>202</v>
      </c>
    </row>
    <row r="3" spans="1:7" s="53" customFormat="1" ht="18" x14ac:dyDescent="0.35">
      <c r="A3" s="55" t="s">
        <v>153</v>
      </c>
    </row>
    <row r="4" spans="1:7" ht="18" x14ac:dyDescent="0.35">
      <c r="A4" s="56" t="s">
        <v>199</v>
      </c>
    </row>
    <row r="5" spans="1:7" ht="18" x14ac:dyDescent="0.35">
      <c r="A5" s="55" t="s">
        <v>152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Z57"/>
  <sheetViews>
    <sheetView workbookViewId="0">
      <selection activeCell="A47" sqref="A47:N47"/>
    </sheetView>
  </sheetViews>
  <sheetFormatPr defaultRowHeight="14.4" x14ac:dyDescent="0.3"/>
  <cols>
    <col min="1" max="1" width="9.109375" style="46"/>
    <col min="26" max="26" width="22.6640625" customWidth="1"/>
  </cols>
  <sheetData>
    <row r="1" spans="1:14" ht="20.399999999999999" x14ac:dyDescent="0.35">
      <c r="A1" s="52" t="s">
        <v>97</v>
      </c>
    </row>
    <row r="2" spans="1:14" ht="18" x14ac:dyDescent="0.35">
      <c r="A2" s="162" t="s">
        <v>33</v>
      </c>
      <c r="B2" s="163"/>
      <c r="C2" s="163"/>
      <c r="D2" s="163"/>
      <c r="E2" s="163"/>
      <c r="F2" s="163"/>
      <c r="G2" s="163"/>
      <c r="H2" s="163"/>
      <c r="I2" s="163"/>
      <c r="J2" s="163"/>
    </row>
    <row r="3" spans="1:14" x14ac:dyDescent="0.3">
      <c r="A3" s="164" t="s">
        <v>34</v>
      </c>
      <c r="B3" s="164"/>
      <c r="C3" s="164"/>
      <c r="D3" s="164"/>
      <c r="E3" s="164"/>
      <c r="F3" s="164"/>
      <c r="G3" s="164"/>
      <c r="H3" s="164"/>
      <c r="I3" s="164"/>
      <c r="J3" s="164"/>
      <c r="K3" s="46"/>
      <c r="L3" s="46"/>
      <c r="M3" s="46"/>
      <c r="N3" s="46"/>
    </row>
    <row r="4" spans="1:14" x14ac:dyDescent="0.3">
      <c r="A4" s="164"/>
      <c r="B4" s="164"/>
      <c r="C4" s="164"/>
      <c r="D4" s="164"/>
      <c r="E4" s="164"/>
      <c r="F4" s="164"/>
      <c r="G4" s="164"/>
      <c r="H4" s="164"/>
      <c r="I4" s="164"/>
      <c r="J4" s="164"/>
      <c r="K4" s="46"/>
      <c r="L4" s="46"/>
      <c r="M4" s="46"/>
      <c r="N4" s="46"/>
    </row>
    <row r="5" spans="1:14" x14ac:dyDescent="0.3">
      <c r="A5" s="164"/>
      <c r="B5" s="164"/>
      <c r="C5" s="164"/>
      <c r="D5" s="164"/>
      <c r="E5" s="164"/>
      <c r="F5" s="164"/>
      <c r="G5" s="164"/>
      <c r="H5" s="164"/>
      <c r="I5" s="164"/>
      <c r="J5" s="164"/>
      <c r="K5" s="46"/>
      <c r="L5" s="46"/>
      <c r="M5" s="46"/>
      <c r="N5" s="46"/>
    </row>
    <row r="6" spans="1:14" x14ac:dyDescent="0.3">
      <c r="A6" s="164"/>
      <c r="B6" s="164"/>
      <c r="C6" s="164"/>
      <c r="D6" s="164"/>
      <c r="E6" s="164"/>
      <c r="F6" s="164"/>
      <c r="G6" s="164"/>
      <c r="H6" s="164"/>
      <c r="I6" s="164"/>
      <c r="J6" s="164"/>
      <c r="K6" s="46"/>
      <c r="L6" s="46"/>
      <c r="M6" s="46"/>
      <c r="N6" s="46"/>
    </row>
    <row r="7" spans="1:14" x14ac:dyDescent="0.3">
      <c r="A7" s="164"/>
      <c r="B7" s="164"/>
      <c r="C7" s="164"/>
      <c r="D7" s="164"/>
      <c r="E7" s="164"/>
      <c r="F7" s="164"/>
      <c r="G7" s="164"/>
      <c r="H7" s="164"/>
      <c r="I7" s="164"/>
      <c r="J7" s="164"/>
      <c r="K7" s="46"/>
      <c r="L7" s="46"/>
      <c r="M7" s="46"/>
      <c r="N7" s="46"/>
    </row>
    <row r="8" spans="1:14" x14ac:dyDescent="0.3">
      <c r="A8" s="164"/>
      <c r="B8" s="164"/>
      <c r="C8" s="164"/>
      <c r="D8" s="164"/>
      <c r="E8" s="164"/>
      <c r="F8" s="164"/>
      <c r="G8" s="164"/>
      <c r="H8" s="164"/>
      <c r="I8" s="164"/>
      <c r="J8" s="164"/>
      <c r="K8" s="46"/>
      <c r="L8" s="46"/>
      <c r="M8" s="46"/>
      <c r="N8" s="46"/>
    </row>
    <row r="9" spans="1:14" x14ac:dyDescent="0.3">
      <c r="A9" s="164"/>
      <c r="B9" s="164"/>
      <c r="C9" s="164"/>
      <c r="D9" s="164"/>
      <c r="E9" s="164"/>
      <c r="F9" s="164"/>
      <c r="G9" s="164"/>
      <c r="H9" s="164"/>
      <c r="I9" s="164"/>
      <c r="J9" s="164"/>
      <c r="K9" s="46"/>
      <c r="L9" s="46"/>
      <c r="M9" s="46"/>
      <c r="N9" s="46"/>
    </row>
    <row r="10" spans="1:14" x14ac:dyDescent="0.3">
      <c r="A10" s="164"/>
      <c r="B10" s="164"/>
      <c r="C10" s="164"/>
      <c r="D10" s="164"/>
      <c r="E10" s="164"/>
      <c r="F10" s="164"/>
      <c r="G10" s="164"/>
      <c r="H10" s="164"/>
      <c r="I10" s="164"/>
      <c r="J10" s="164"/>
      <c r="K10" s="46"/>
      <c r="L10" s="46"/>
      <c r="M10" s="46"/>
      <c r="N10" s="46"/>
    </row>
    <row r="11" spans="1:14" x14ac:dyDescent="0.3">
      <c r="A11" s="164"/>
      <c r="B11" s="164"/>
      <c r="C11" s="164"/>
      <c r="D11" s="164"/>
      <c r="E11" s="164"/>
      <c r="F11" s="164"/>
      <c r="G11" s="164"/>
      <c r="H11" s="164"/>
      <c r="I11" s="164"/>
      <c r="J11" s="164"/>
      <c r="K11" s="46"/>
      <c r="L11" s="46"/>
      <c r="M11" s="46"/>
      <c r="N11" s="46"/>
    </row>
    <row r="12" spans="1:14" x14ac:dyDescent="0.3">
      <c r="A12" s="164"/>
      <c r="B12" s="164"/>
      <c r="C12" s="164"/>
      <c r="D12" s="164"/>
      <c r="E12" s="164"/>
      <c r="F12" s="164"/>
      <c r="G12" s="164"/>
      <c r="H12" s="164"/>
      <c r="I12" s="164"/>
      <c r="J12" s="164"/>
      <c r="K12" s="46"/>
      <c r="L12" s="46"/>
      <c r="M12" s="46"/>
      <c r="N12" s="46"/>
    </row>
    <row r="13" spans="1:14" x14ac:dyDescent="0.3">
      <c r="A13" s="164"/>
      <c r="B13" s="164"/>
      <c r="C13" s="164"/>
      <c r="D13" s="164"/>
      <c r="E13" s="164"/>
      <c r="F13" s="164"/>
      <c r="G13" s="164"/>
      <c r="H13" s="164"/>
      <c r="I13" s="164"/>
      <c r="J13" s="164"/>
      <c r="K13" s="46"/>
      <c r="L13" s="46"/>
      <c r="M13" s="46"/>
      <c r="N13" s="46"/>
    </row>
    <row r="14" spans="1:14" x14ac:dyDescent="0.3">
      <c r="A14" s="164"/>
      <c r="B14" s="164"/>
      <c r="C14" s="164"/>
      <c r="D14" s="164"/>
      <c r="E14" s="164"/>
      <c r="F14" s="164"/>
      <c r="G14" s="164"/>
      <c r="H14" s="164"/>
      <c r="I14" s="164"/>
      <c r="J14" s="164"/>
      <c r="K14" s="46"/>
      <c r="L14" s="46"/>
      <c r="M14" s="46"/>
      <c r="N14" s="46"/>
    </row>
    <row r="15" spans="1:14" x14ac:dyDescent="0.3">
      <c r="A15" s="164"/>
      <c r="B15" s="164"/>
      <c r="C15" s="164"/>
      <c r="D15" s="164"/>
      <c r="E15" s="164"/>
      <c r="F15" s="164"/>
      <c r="G15" s="164"/>
      <c r="H15" s="164"/>
      <c r="I15" s="164"/>
      <c r="J15" s="164"/>
      <c r="K15" s="46"/>
      <c r="L15" s="46"/>
      <c r="M15" s="46"/>
      <c r="N15" s="46"/>
    </row>
    <row r="16" spans="1:14" x14ac:dyDescent="0.3">
      <c r="A16" s="164"/>
      <c r="B16" s="164"/>
      <c r="C16" s="164"/>
      <c r="D16" s="164"/>
      <c r="E16" s="164"/>
      <c r="F16" s="164"/>
      <c r="G16" s="164"/>
      <c r="H16" s="164"/>
      <c r="I16" s="164"/>
      <c r="J16" s="164"/>
      <c r="K16" s="46"/>
      <c r="L16" s="46"/>
      <c r="M16" s="46"/>
      <c r="N16" s="46"/>
    </row>
    <row r="17" spans="1:26" x14ac:dyDescent="0.3">
      <c r="A17" s="164"/>
      <c r="B17" s="164"/>
      <c r="C17" s="164"/>
      <c r="D17" s="164"/>
      <c r="E17" s="164"/>
      <c r="F17" s="164"/>
      <c r="G17" s="164"/>
      <c r="H17" s="164"/>
      <c r="I17" s="164"/>
      <c r="J17" s="164"/>
      <c r="K17" s="46"/>
      <c r="L17" s="46"/>
      <c r="M17" s="46"/>
      <c r="N17" s="46"/>
    </row>
    <row r="18" spans="1:26" x14ac:dyDescent="0.3">
      <c r="A18" s="164"/>
      <c r="B18" s="164"/>
      <c r="C18" s="164"/>
      <c r="D18" s="164"/>
      <c r="E18" s="164"/>
      <c r="F18" s="164"/>
      <c r="G18" s="164"/>
      <c r="H18" s="164"/>
      <c r="I18" s="164"/>
      <c r="J18" s="164"/>
      <c r="K18" s="46"/>
      <c r="L18" s="46"/>
      <c r="M18" s="46"/>
      <c r="N18" s="46"/>
    </row>
    <row r="19" spans="1:26" x14ac:dyDescent="0.3">
      <c r="A19" s="164"/>
      <c r="B19" s="164"/>
      <c r="C19" s="164"/>
      <c r="D19" s="164"/>
      <c r="E19" s="164"/>
      <c r="F19" s="164"/>
      <c r="G19" s="164"/>
      <c r="H19" s="164"/>
      <c r="I19" s="164"/>
      <c r="J19" s="164"/>
      <c r="K19" s="46"/>
      <c r="L19" s="46"/>
      <c r="M19" s="46"/>
      <c r="N19" s="46"/>
    </row>
    <row r="20" spans="1:26" x14ac:dyDescent="0.3">
      <c r="A20" s="164"/>
      <c r="B20" s="164"/>
      <c r="C20" s="164"/>
      <c r="D20" s="164"/>
      <c r="E20" s="164"/>
      <c r="F20" s="164"/>
      <c r="G20" s="164"/>
      <c r="H20" s="164"/>
      <c r="I20" s="164"/>
      <c r="J20" s="164"/>
      <c r="K20" s="46"/>
      <c r="L20" s="46"/>
      <c r="M20" s="46"/>
      <c r="N20" s="46"/>
    </row>
    <row r="21" spans="1:26" x14ac:dyDescent="0.3">
      <c r="A21" s="164"/>
      <c r="B21" s="164"/>
      <c r="C21" s="164"/>
      <c r="D21" s="164"/>
      <c r="E21" s="164"/>
      <c r="F21" s="164"/>
      <c r="G21" s="164"/>
      <c r="H21" s="164"/>
      <c r="I21" s="164"/>
      <c r="J21" s="164"/>
      <c r="K21" s="46"/>
      <c r="L21" s="46"/>
      <c r="M21" s="46"/>
      <c r="N21" s="46"/>
    </row>
    <row r="22" spans="1:26" x14ac:dyDescent="0.3">
      <c r="A22" s="164"/>
      <c r="B22" s="164"/>
      <c r="C22" s="164"/>
      <c r="D22" s="164"/>
      <c r="E22" s="164"/>
      <c r="F22" s="164"/>
      <c r="G22" s="164"/>
      <c r="H22" s="164"/>
      <c r="I22" s="164"/>
      <c r="J22" s="164"/>
      <c r="K22" s="46"/>
      <c r="L22" s="46"/>
      <c r="M22" s="46"/>
      <c r="N22" s="46"/>
    </row>
    <row r="23" spans="1:26" x14ac:dyDescent="0.3">
      <c r="A23" s="164"/>
      <c r="B23" s="164"/>
      <c r="C23" s="164"/>
      <c r="D23" s="164"/>
      <c r="E23" s="164"/>
      <c r="F23" s="164"/>
      <c r="G23" s="164"/>
      <c r="H23" s="164"/>
      <c r="I23" s="164"/>
      <c r="J23" s="164"/>
      <c r="K23" s="46"/>
      <c r="L23" s="46"/>
      <c r="M23" s="46"/>
      <c r="N23" s="46"/>
    </row>
    <row r="24" spans="1:26" x14ac:dyDescent="0.3">
      <c r="A24" s="164"/>
      <c r="B24" s="164"/>
      <c r="C24" s="164"/>
      <c r="D24" s="164"/>
      <c r="E24" s="164"/>
      <c r="F24" s="164"/>
      <c r="G24" s="164"/>
      <c r="H24" s="164"/>
      <c r="I24" s="164"/>
      <c r="J24" s="164"/>
      <c r="K24" s="46"/>
      <c r="L24" s="46"/>
      <c r="M24" s="46"/>
      <c r="N24" s="46"/>
    </row>
    <row r="25" spans="1:26" ht="30.75" customHeight="1" x14ac:dyDescent="0.3">
      <c r="A25" s="164"/>
      <c r="B25" s="164"/>
      <c r="C25" s="164"/>
      <c r="D25" s="164"/>
      <c r="E25" s="164"/>
      <c r="F25" s="164"/>
      <c r="G25" s="164"/>
      <c r="H25" s="164"/>
      <c r="I25" s="164"/>
      <c r="J25" s="164"/>
      <c r="K25" s="46"/>
      <c r="L25" s="46"/>
      <c r="M25" s="46"/>
      <c r="N25" s="46"/>
    </row>
    <row r="26" spans="1:26" x14ac:dyDescent="0.3">
      <c r="A26" s="49" t="s">
        <v>89</v>
      </c>
      <c r="B26" s="46"/>
      <c r="C26" s="46"/>
      <c r="D26" s="46"/>
      <c r="E26" s="46"/>
      <c r="F26" s="46"/>
      <c r="G26" s="46"/>
      <c r="H26" s="46"/>
      <c r="I26" s="46"/>
      <c r="J26" s="46"/>
      <c r="K26" s="46"/>
      <c r="L26" s="46"/>
      <c r="M26" s="46"/>
      <c r="N26" s="46"/>
      <c r="Q26" s="159"/>
      <c r="R26" s="159"/>
      <c r="S26" s="159"/>
      <c r="T26" s="159"/>
      <c r="U26" s="159"/>
      <c r="V26" s="159"/>
      <c r="W26" s="159"/>
      <c r="X26" s="159"/>
      <c r="Y26" s="159"/>
      <c r="Z26" s="159"/>
    </row>
    <row r="27" spans="1:26" ht="95.25" customHeight="1" x14ac:dyDescent="0.3">
      <c r="A27" s="158" t="s">
        <v>87</v>
      </c>
      <c r="B27" s="158"/>
      <c r="C27" s="158"/>
      <c r="D27" s="158"/>
      <c r="E27" s="158"/>
      <c r="F27" s="158"/>
      <c r="G27" s="158"/>
      <c r="H27" s="158"/>
      <c r="I27" s="158"/>
      <c r="J27" s="158"/>
      <c r="K27" s="158"/>
      <c r="L27" s="158"/>
      <c r="M27" s="158"/>
      <c r="N27" s="46"/>
      <c r="Q27" s="159"/>
      <c r="R27" s="159"/>
      <c r="S27" s="159"/>
      <c r="T27" s="159"/>
      <c r="U27" s="159"/>
      <c r="V27" s="159"/>
      <c r="W27" s="159"/>
      <c r="X27" s="159"/>
      <c r="Y27" s="159"/>
      <c r="Z27" s="159"/>
    </row>
    <row r="28" spans="1:26" x14ac:dyDescent="0.3">
      <c r="A28" s="47" t="s">
        <v>102</v>
      </c>
      <c r="B28" s="46"/>
      <c r="C28" s="46"/>
      <c r="D28" s="46"/>
      <c r="E28" s="46"/>
      <c r="F28" s="46"/>
      <c r="G28" s="46"/>
      <c r="H28" s="46"/>
      <c r="I28" s="46"/>
      <c r="J28" s="46"/>
      <c r="K28" s="46"/>
      <c r="L28" s="46"/>
      <c r="M28" s="46"/>
      <c r="N28" s="46"/>
      <c r="Q28" s="159"/>
      <c r="R28" s="159"/>
      <c r="S28" s="159"/>
      <c r="T28" s="159"/>
      <c r="U28" s="159"/>
      <c r="V28" s="159"/>
      <c r="W28" s="159"/>
      <c r="X28" s="159"/>
      <c r="Y28" s="159"/>
      <c r="Z28" s="159"/>
    </row>
    <row r="29" spans="1:26" x14ac:dyDescent="0.3">
      <c r="A29" s="160" t="s">
        <v>88</v>
      </c>
      <c r="B29" s="160"/>
      <c r="C29" s="160"/>
      <c r="D29" s="160"/>
      <c r="E29" s="160"/>
      <c r="F29" s="160"/>
      <c r="G29" s="160"/>
      <c r="H29" s="160"/>
      <c r="I29" s="160"/>
      <c r="J29" s="160"/>
      <c r="K29" s="160"/>
      <c r="L29" s="160"/>
      <c r="M29" s="160"/>
      <c r="N29" s="46"/>
      <c r="Q29" s="159"/>
      <c r="R29" s="159"/>
      <c r="S29" s="159"/>
      <c r="T29" s="159"/>
      <c r="U29" s="159"/>
      <c r="V29" s="159"/>
      <c r="W29" s="159"/>
      <c r="X29" s="159"/>
      <c r="Y29" s="159"/>
      <c r="Z29" s="159"/>
    </row>
    <row r="30" spans="1:26" x14ac:dyDescent="0.3">
      <c r="A30" s="49" t="s">
        <v>90</v>
      </c>
      <c r="B30" s="46"/>
      <c r="C30" s="46"/>
      <c r="D30" s="46"/>
      <c r="E30" s="46"/>
      <c r="F30" s="46"/>
      <c r="G30" s="46"/>
      <c r="H30" s="46"/>
      <c r="I30" s="46"/>
      <c r="J30" s="46"/>
      <c r="K30" s="46"/>
      <c r="L30" s="46"/>
      <c r="M30" s="46"/>
      <c r="N30" s="46"/>
      <c r="Q30" s="159"/>
      <c r="R30" s="159"/>
      <c r="S30" s="159"/>
      <c r="T30" s="159"/>
      <c r="U30" s="159"/>
      <c r="V30" s="159"/>
      <c r="W30" s="159"/>
      <c r="X30" s="159"/>
      <c r="Y30" s="159"/>
      <c r="Z30" s="159"/>
    </row>
    <row r="31" spans="1:26" x14ac:dyDescent="0.3">
      <c r="A31" s="161" t="s">
        <v>91</v>
      </c>
      <c r="B31" s="161"/>
      <c r="C31" s="161"/>
      <c r="D31" s="161"/>
      <c r="E31" s="161"/>
      <c r="F31" s="161"/>
      <c r="G31" s="161"/>
      <c r="H31" s="161"/>
      <c r="I31" s="161"/>
      <c r="J31" s="161"/>
      <c r="K31" s="161"/>
      <c r="L31" s="161"/>
      <c r="M31" s="161"/>
      <c r="N31" s="46"/>
      <c r="Q31" s="159"/>
      <c r="R31" s="159"/>
      <c r="S31" s="159"/>
      <c r="T31" s="159"/>
      <c r="U31" s="159"/>
      <c r="V31" s="159"/>
      <c r="W31" s="159"/>
      <c r="X31" s="159"/>
      <c r="Y31" s="159"/>
      <c r="Z31" s="159"/>
    </row>
    <row r="32" spans="1:26" x14ac:dyDescent="0.3">
      <c r="A32" s="158" t="s">
        <v>93</v>
      </c>
      <c r="B32" s="158"/>
      <c r="C32" s="158"/>
      <c r="D32" s="158"/>
      <c r="E32" s="158"/>
      <c r="F32" s="158"/>
      <c r="G32" s="158"/>
      <c r="H32" s="158"/>
      <c r="I32" s="158"/>
      <c r="J32" s="158"/>
      <c r="K32" s="158"/>
      <c r="L32" s="158"/>
      <c r="M32" s="158"/>
      <c r="N32" s="158"/>
      <c r="O32" s="50"/>
      <c r="P32" s="50"/>
      <c r="Q32" s="159"/>
      <c r="R32" s="159"/>
      <c r="S32" s="159"/>
      <c r="T32" s="159"/>
      <c r="U32" s="159"/>
      <c r="V32" s="159"/>
      <c r="W32" s="159"/>
      <c r="X32" s="159"/>
      <c r="Y32" s="159"/>
      <c r="Z32" s="159"/>
    </row>
    <row r="33" spans="1:26" ht="27.75" customHeight="1" x14ac:dyDescent="0.3">
      <c r="A33" s="158" t="s">
        <v>103</v>
      </c>
      <c r="B33" s="158"/>
      <c r="C33" s="158"/>
      <c r="D33" s="158"/>
      <c r="E33" s="158"/>
      <c r="F33" s="158"/>
      <c r="G33" s="158"/>
      <c r="H33" s="158"/>
      <c r="I33" s="158"/>
      <c r="J33" s="158"/>
      <c r="K33" s="158"/>
      <c r="L33" s="158"/>
      <c r="M33" s="158"/>
      <c r="N33" s="158"/>
      <c r="O33" s="50"/>
      <c r="P33" s="50"/>
      <c r="Q33" s="159"/>
      <c r="R33" s="159"/>
      <c r="S33" s="159"/>
      <c r="T33" s="159"/>
      <c r="U33" s="159"/>
      <c r="V33" s="159"/>
      <c r="W33" s="159"/>
      <c r="X33" s="159"/>
      <c r="Y33" s="159"/>
      <c r="Z33" s="159"/>
    </row>
    <row r="34" spans="1:26" ht="27" customHeight="1" x14ac:dyDescent="0.3">
      <c r="A34" s="158" t="s">
        <v>104</v>
      </c>
      <c r="B34" s="158"/>
      <c r="C34" s="158"/>
      <c r="D34" s="158"/>
      <c r="E34" s="158"/>
      <c r="F34" s="158"/>
      <c r="G34" s="158"/>
      <c r="H34" s="158"/>
      <c r="I34" s="158"/>
      <c r="J34" s="158"/>
      <c r="K34" s="158"/>
      <c r="L34" s="158"/>
      <c r="M34" s="158"/>
      <c r="N34" s="158"/>
      <c r="O34" s="50"/>
      <c r="P34" s="50"/>
      <c r="Q34" s="159"/>
      <c r="R34" s="159"/>
      <c r="S34" s="159"/>
      <c r="T34" s="159"/>
      <c r="U34" s="159"/>
      <c r="V34" s="159"/>
      <c r="W34" s="159"/>
      <c r="X34" s="159"/>
      <c r="Y34" s="159"/>
      <c r="Z34" s="159"/>
    </row>
    <row r="35" spans="1:26" ht="30" customHeight="1" x14ac:dyDescent="0.3">
      <c r="A35" s="158" t="s">
        <v>105</v>
      </c>
      <c r="B35" s="158"/>
      <c r="C35" s="158"/>
      <c r="D35" s="158"/>
      <c r="E35" s="158"/>
      <c r="F35" s="158"/>
      <c r="G35" s="158"/>
      <c r="H35" s="158"/>
      <c r="I35" s="158"/>
      <c r="J35" s="158"/>
      <c r="K35" s="158"/>
      <c r="L35" s="158"/>
      <c r="M35" s="158"/>
      <c r="N35" s="158"/>
      <c r="O35" s="50"/>
      <c r="P35" s="50"/>
      <c r="Q35" s="159"/>
      <c r="R35" s="159"/>
      <c r="S35" s="159"/>
      <c r="T35" s="159"/>
      <c r="U35" s="159"/>
      <c r="V35" s="159"/>
      <c r="W35" s="159"/>
      <c r="X35" s="159"/>
      <c r="Y35" s="159"/>
      <c r="Z35" s="159"/>
    </row>
    <row r="36" spans="1:26" x14ac:dyDescent="0.3">
      <c r="A36" s="158" t="s">
        <v>106</v>
      </c>
      <c r="B36" s="158"/>
      <c r="C36" s="158"/>
      <c r="D36" s="158"/>
      <c r="E36" s="158"/>
      <c r="F36" s="158"/>
      <c r="G36" s="158"/>
      <c r="H36" s="158"/>
      <c r="I36" s="158"/>
      <c r="J36" s="158"/>
      <c r="K36" s="158"/>
      <c r="L36" s="158"/>
      <c r="M36" s="158"/>
      <c r="N36" s="158"/>
      <c r="O36" s="50"/>
      <c r="P36" s="50"/>
    </row>
    <row r="37" spans="1:26" ht="27.75" customHeight="1" x14ac:dyDescent="0.3">
      <c r="A37" s="161" t="s">
        <v>107</v>
      </c>
      <c r="B37" s="161"/>
      <c r="C37" s="161"/>
      <c r="D37" s="161"/>
      <c r="E37" s="161"/>
      <c r="F37" s="161"/>
      <c r="G37" s="161"/>
      <c r="H37" s="161"/>
      <c r="I37" s="161"/>
      <c r="J37" s="161"/>
      <c r="K37" s="161"/>
      <c r="L37" s="161"/>
      <c r="M37" s="161"/>
      <c r="N37" s="161"/>
      <c r="O37" s="51"/>
      <c r="P37" s="51"/>
    </row>
    <row r="38" spans="1:26" ht="26.25" customHeight="1" x14ac:dyDescent="0.3">
      <c r="A38" s="158" t="s">
        <v>108</v>
      </c>
      <c r="B38" s="158"/>
      <c r="C38" s="158"/>
      <c r="D38" s="158"/>
      <c r="E38" s="158"/>
      <c r="F38" s="158"/>
      <c r="G38" s="158"/>
      <c r="H38" s="158"/>
      <c r="I38" s="158"/>
      <c r="J38" s="158"/>
      <c r="K38" s="158"/>
      <c r="L38" s="158"/>
      <c r="M38" s="158"/>
      <c r="N38" s="158"/>
      <c r="O38" s="50"/>
      <c r="P38" s="50"/>
    </row>
    <row r="39" spans="1:26" ht="15" customHeight="1" x14ac:dyDescent="0.3">
      <c r="A39" s="158" t="s">
        <v>109</v>
      </c>
      <c r="B39" s="158"/>
      <c r="C39" s="158"/>
      <c r="D39" s="158"/>
      <c r="E39" s="158"/>
      <c r="F39" s="158"/>
      <c r="G39" s="158"/>
      <c r="H39" s="158"/>
      <c r="I39" s="158"/>
      <c r="J39" s="158"/>
      <c r="K39" s="158"/>
      <c r="L39" s="158"/>
      <c r="M39" s="158"/>
      <c r="N39" s="158"/>
      <c r="O39" s="50"/>
      <c r="P39" s="50"/>
    </row>
    <row r="40" spans="1:26" x14ac:dyDescent="0.3">
      <c r="A40" s="49" t="s">
        <v>94</v>
      </c>
      <c r="B40" s="46"/>
      <c r="C40" s="46"/>
      <c r="D40" s="46"/>
      <c r="E40" s="46"/>
      <c r="F40" s="46"/>
      <c r="G40" s="46"/>
      <c r="H40" s="46"/>
      <c r="I40" s="46"/>
      <c r="J40" s="46"/>
      <c r="K40" s="46"/>
      <c r="L40" s="46"/>
      <c r="M40" s="46"/>
      <c r="N40" s="46"/>
    </row>
    <row r="41" spans="1:26" ht="30.75" customHeight="1" x14ac:dyDescent="0.3">
      <c r="A41" s="158" t="s">
        <v>91</v>
      </c>
      <c r="B41" s="158"/>
      <c r="C41" s="158"/>
      <c r="D41" s="158"/>
      <c r="E41" s="158"/>
      <c r="F41" s="158"/>
      <c r="G41" s="158"/>
      <c r="H41" s="158"/>
      <c r="I41" s="158"/>
      <c r="J41" s="158"/>
      <c r="K41" s="158"/>
      <c r="L41" s="158"/>
      <c r="M41" s="158"/>
      <c r="N41" s="158"/>
      <c r="O41" s="50"/>
      <c r="P41" s="50"/>
    </row>
    <row r="42" spans="1:26" ht="26.25" customHeight="1" x14ac:dyDescent="0.3">
      <c r="A42" s="158" t="s">
        <v>92</v>
      </c>
      <c r="B42" s="158"/>
      <c r="C42" s="158"/>
      <c r="D42" s="158"/>
      <c r="E42" s="158"/>
      <c r="F42" s="158"/>
      <c r="G42" s="158"/>
      <c r="H42" s="158"/>
      <c r="I42" s="158"/>
      <c r="J42" s="158"/>
      <c r="K42" s="158"/>
      <c r="L42" s="158"/>
      <c r="M42" s="158"/>
      <c r="N42" s="158"/>
      <c r="O42" s="50"/>
      <c r="P42" s="50"/>
    </row>
    <row r="43" spans="1:26" ht="26.25" customHeight="1" x14ac:dyDescent="0.3">
      <c r="A43" s="158" t="s">
        <v>110</v>
      </c>
      <c r="B43" s="158"/>
      <c r="C43" s="158"/>
      <c r="D43" s="158"/>
      <c r="E43" s="158"/>
      <c r="F43" s="158"/>
      <c r="G43" s="158"/>
      <c r="H43" s="158"/>
      <c r="I43" s="158"/>
      <c r="J43" s="158"/>
      <c r="K43" s="158"/>
      <c r="L43" s="158"/>
      <c r="M43" s="158"/>
      <c r="N43" s="158"/>
      <c r="O43" s="50"/>
      <c r="P43" s="50"/>
    </row>
    <row r="44" spans="1:26" x14ac:dyDescent="0.3">
      <c r="A44" s="161" t="s">
        <v>111</v>
      </c>
      <c r="B44" s="161"/>
      <c r="C44" s="161"/>
      <c r="D44" s="161"/>
      <c r="E44" s="161"/>
      <c r="F44" s="161"/>
      <c r="G44" s="161"/>
      <c r="H44" s="161"/>
      <c r="I44" s="161"/>
      <c r="J44" s="161"/>
      <c r="K44" s="161"/>
      <c r="L44" s="161"/>
      <c r="M44" s="161"/>
      <c r="N44" s="161"/>
      <c r="O44" s="51"/>
      <c r="P44" s="51"/>
    </row>
    <row r="45" spans="1:26" x14ac:dyDescent="0.3">
      <c r="A45" s="161" t="s">
        <v>112</v>
      </c>
      <c r="B45" s="161"/>
      <c r="C45" s="161"/>
      <c r="D45" s="161"/>
      <c r="E45" s="161"/>
      <c r="F45" s="161"/>
      <c r="G45" s="161"/>
      <c r="H45" s="161"/>
      <c r="I45" s="161"/>
      <c r="J45" s="161"/>
      <c r="K45" s="161"/>
      <c r="L45" s="161"/>
      <c r="M45" s="161"/>
      <c r="N45" s="161"/>
      <c r="O45" s="51"/>
      <c r="P45" s="51"/>
    </row>
    <row r="46" spans="1:26" ht="27.75" customHeight="1" x14ac:dyDescent="0.3">
      <c r="A46" s="161" t="s">
        <v>113</v>
      </c>
      <c r="B46" s="161"/>
      <c r="C46" s="161"/>
      <c r="D46" s="161"/>
      <c r="E46" s="161"/>
      <c r="F46" s="161"/>
      <c r="G46" s="161"/>
      <c r="H46" s="161"/>
      <c r="I46" s="161"/>
      <c r="J46" s="161"/>
      <c r="K46" s="161"/>
      <c r="L46" s="161"/>
      <c r="M46" s="161"/>
      <c r="N46" s="161"/>
      <c r="O46" s="51"/>
      <c r="P46" s="51"/>
    </row>
    <row r="47" spans="1:26" x14ac:dyDescent="0.3">
      <c r="A47" s="161" t="s">
        <v>114</v>
      </c>
      <c r="B47" s="161"/>
      <c r="C47" s="161"/>
      <c r="D47" s="161"/>
      <c r="E47" s="161"/>
      <c r="F47" s="161"/>
      <c r="G47" s="161"/>
      <c r="H47" s="161"/>
      <c r="I47" s="161"/>
      <c r="J47" s="161"/>
      <c r="K47" s="161"/>
      <c r="L47" s="161"/>
      <c r="M47" s="161"/>
      <c r="N47" s="161"/>
      <c r="O47" s="51"/>
      <c r="P47" s="51"/>
    </row>
    <row r="48" spans="1:26" x14ac:dyDescent="0.3">
      <c r="A48" s="161" t="s">
        <v>115</v>
      </c>
      <c r="B48" s="161"/>
      <c r="C48" s="161"/>
      <c r="D48" s="161"/>
      <c r="E48" s="161"/>
      <c r="F48" s="161"/>
      <c r="G48" s="161"/>
      <c r="H48" s="161"/>
      <c r="I48" s="161"/>
      <c r="J48" s="161"/>
      <c r="K48" s="161"/>
      <c r="L48" s="161"/>
      <c r="M48" s="161"/>
      <c r="N48" s="161"/>
      <c r="O48" s="51"/>
      <c r="P48" s="51"/>
    </row>
    <row r="49" spans="1:16" x14ac:dyDescent="0.3">
      <c r="A49" s="161" t="s">
        <v>116</v>
      </c>
      <c r="B49" s="161"/>
      <c r="C49" s="161"/>
      <c r="D49" s="161"/>
      <c r="E49" s="161"/>
      <c r="F49" s="161"/>
      <c r="G49" s="161"/>
      <c r="H49" s="161"/>
      <c r="I49" s="161"/>
      <c r="J49" s="161"/>
      <c r="K49" s="161"/>
      <c r="L49" s="161"/>
      <c r="M49" s="161"/>
      <c r="N49" s="161"/>
      <c r="O49" s="51"/>
      <c r="P49" s="51"/>
    </row>
    <row r="50" spans="1:16" x14ac:dyDescent="0.3">
      <c r="A50" s="48" t="s">
        <v>95</v>
      </c>
      <c r="B50" s="47"/>
      <c r="C50" s="47"/>
      <c r="D50" s="47"/>
      <c r="E50" s="47"/>
      <c r="F50" s="46"/>
      <c r="G50" s="46"/>
      <c r="H50" s="46"/>
      <c r="I50" s="46"/>
      <c r="J50" s="46"/>
      <c r="K50" s="46"/>
      <c r="L50" s="46"/>
      <c r="M50" s="46"/>
      <c r="N50" s="46"/>
    </row>
    <row r="51" spans="1:16" ht="30" customHeight="1" x14ac:dyDescent="0.3">
      <c r="A51" s="158" t="s">
        <v>96</v>
      </c>
      <c r="B51" s="158"/>
      <c r="C51" s="158"/>
      <c r="D51" s="158"/>
      <c r="E51" s="158"/>
      <c r="F51" s="158"/>
      <c r="G51" s="158"/>
      <c r="H51" s="158"/>
      <c r="I51" s="158"/>
      <c r="J51" s="158"/>
      <c r="K51" s="158"/>
      <c r="L51" s="158"/>
      <c r="M51" s="158"/>
      <c r="N51" s="158"/>
      <c r="O51" s="50"/>
      <c r="P51" s="50"/>
    </row>
    <row r="57" spans="1:16" ht="15" customHeight="1" x14ac:dyDescent="0.3"/>
  </sheetData>
  <mergeCells count="24">
    <mergeCell ref="A2:J2"/>
    <mergeCell ref="A3:J25"/>
    <mergeCell ref="A42:N42"/>
    <mergeCell ref="A43:N43"/>
    <mergeCell ref="A51:N51"/>
    <mergeCell ref="A44:N44"/>
    <mergeCell ref="A45:N45"/>
    <mergeCell ref="A46:N46"/>
    <mergeCell ref="A47:N47"/>
    <mergeCell ref="A49:N49"/>
    <mergeCell ref="A48:N48"/>
    <mergeCell ref="A36:N36"/>
    <mergeCell ref="A38:N38"/>
    <mergeCell ref="A39:N39"/>
    <mergeCell ref="A37:N37"/>
    <mergeCell ref="A41:N41"/>
    <mergeCell ref="A32:N32"/>
    <mergeCell ref="A33:N33"/>
    <mergeCell ref="Q26:Z35"/>
    <mergeCell ref="A27:M27"/>
    <mergeCell ref="A29:M29"/>
    <mergeCell ref="A31:M31"/>
    <mergeCell ref="A34:N34"/>
    <mergeCell ref="A35:N35"/>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4</vt:i4>
      </vt:variant>
    </vt:vector>
  </HeadingPairs>
  <TitlesOfParts>
    <vt:vector size="4" baseType="lpstr">
      <vt:lpstr>1_Augli_darz_nesezona</vt:lpstr>
      <vt:lpstr>2_Partikas_prod</vt:lpstr>
      <vt:lpstr>Piegāde</vt:lpstr>
      <vt:lpstr>kvalitāte prasības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Justīne Jackeviča</cp:lastModifiedBy>
  <cp:lastPrinted>2020-11-10T09:28:52Z</cp:lastPrinted>
  <dcterms:created xsi:type="dcterms:W3CDTF">2018-12-17T10:41:22Z</dcterms:created>
  <dcterms:modified xsi:type="dcterms:W3CDTF">2022-03-07T06:41:47Z</dcterms:modified>
</cp:coreProperties>
</file>