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elza.rutenberga\Desktop\STEIDZAMĀS CENU APTAUJAS\Pārtikas produktu piegāde Virbu sākumskola\"/>
    </mc:Choice>
  </mc:AlternateContent>
  <xr:revisionPtr revIDLastSave="0" documentId="13_ncr:1_{ACF6C5D4-E790-40E6-9F56-758C94297FC0}" xr6:coauthVersionLast="47" xr6:coauthVersionMax="47" xr10:uidLastSave="{00000000-0000-0000-0000-000000000000}"/>
  <bookViews>
    <workbookView xWindow="-108" yWindow="-108" windowWidth="23256" windowHeight="12576" activeTab="8" xr2:uid="{00000000-000D-0000-FFFF-FFFF00000000}"/>
  </bookViews>
  <sheets>
    <sheet name="1_Maize" sheetId="9" r:id="rId1"/>
    <sheet name="2_Gaļa" sheetId="1" r:id="rId2"/>
    <sheet name="3_ Piens" sheetId="3" r:id="rId3"/>
    <sheet name="4_Augļi, saknes" sheetId="4" r:id="rId4"/>
    <sheet name="5_Lauku_plat_dārz" sheetId="10" r:id="rId5"/>
    <sheet name="6_Pārtikas prod." sheetId="5" r:id="rId6"/>
    <sheet name="7_Sula" sheetId="14" r:id="rId7"/>
    <sheet name="Piegāde" sheetId="15" r:id="rId8"/>
    <sheet name="Prasības" sheetId="16"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5" l="1"/>
  <c r="J21" i="1" l="1"/>
  <c r="J20" i="1" l="1"/>
  <c r="J18" i="1" l="1"/>
  <c r="J19" i="1"/>
  <c r="J19" i="3"/>
  <c r="J50" i="5"/>
  <c r="J47" i="5"/>
  <c r="J46" i="5"/>
  <c r="J23" i="5"/>
  <c r="J22" i="5"/>
  <c r="J21" i="5"/>
  <c r="J20" i="5"/>
  <c r="K20" i="4"/>
  <c r="K19" i="4"/>
  <c r="K21" i="4"/>
  <c r="K35" i="4"/>
  <c r="J17" i="1"/>
  <c r="J44" i="5" l="1"/>
  <c r="G12" i="14" l="1"/>
  <c r="G104" i="5"/>
  <c r="J58" i="5"/>
  <c r="J59" i="5"/>
  <c r="J60" i="5"/>
  <c r="J61" i="5"/>
  <c r="J62" i="5"/>
  <c r="J63" i="5"/>
  <c r="J64" i="5"/>
  <c r="J65" i="5"/>
  <c r="J66" i="5"/>
  <c r="J67" i="5"/>
  <c r="J68" i="5"/>
  <c r="J69" i="5"/>
  <c r="J70" i="5"/>
  <c r="J71" i="5"/>
  <c r="J57" i="5"/>
  <c r="J53" i="5"/>
  <c r="J54" i="5"/>
  <c r="J55" i="5"/>
  <c r="J51" i="5"/>
  <c r="J49" i="5"/>
  <c r="J39" i="5"/>
  <c r="J40" i="5"/>
  <c r="J41" i="5"/>
  <c r="J42" i="5"/>
  <c r="J43" i="5"/>
  <c r="J45" i="5"/>
  <c r="J38" i="5"/>
  <c r="J15" i="5"/>
  <c r="J16" i="5"/>
  <c r="J18" i="5"/>
  <c r="J19" i="5"/>
  <c r="J24" i="5"/>
  <c r="J25" i="5"/>
  <c r="J26" i="5"/>
  <c r="J27" i="5"/>
  <c r="J28" i="5"/>
  <c r="J29" i="5"/>
  <c r="J30" i="5"/>
  <c r="J31" i="5"/>
  <c r="J32" i="5"/>
  <c r="J33" i="5"/>
  <c r="J34" i="5"/>
  <c r="J35" i="5"/>
  <c r="J14" i="5"/>
  <c r="H25" i="10"/>
  <c r="H46" i="4"/>
  <c r="K45" i="4"/>
  <c r="K14" i="4"/>
  <c r="K15" i="4"/>
  <c r="K16" i="4"/>
  <c r="K17" i="4"/>
  <c r="K18" i="4"/>
  <c r="K22" i="4"/>
  <c r="K23" i="4"/>
  <c r="K24" i="4"/>
  <c r="K25" i="4"/>
  <c r="K26" i="4"/>
  <c r="K27" i="4"/>
  <c r="K28" i="4"/>
  <c r="K29" i="4"/>
  <c r="K30" i="4"/>
  <c r="K31" i="4"/>
  <c r="K32" i="4"/>
  <c r="K33" i="4"/>
  <c r="K34" i="4"/>
  <c r="K36" i="4"/>
  <c r="K37" i="4"/>
  <c r="K38" i="4"/>
  <c r="K39" i="4"/>
  <c r="K40" i="4"/>
  <c r="G25" i="1"/>
  <c r="G22" i="3"/>
  <c r="J18" i="3"/>
  <c r="J14" i="3"/>
  <c r="J15" i="3"/>
  <c r="J16" i="3"/>
  <c r="J17" i="3"/>
  <c r="J20" i="3"/>
  <c r="J21" i="3"/>
  <c r="J10" i="1"/>
  <c r="J11" i="1"/>
  <c r="J12" i="1"/>
  <c r="J13" i="1"/>
  <c r="J14" i="1"/>
  <c r="J15" i="1"/>
  <c r="J16" i="1"/>
  <c r="J9" i="1"/>
  <c r="G14" i="9"/>
  <c r="J11" i="9"/>
  <c r="J12" i="9"/>
  <c r="J13" i="9"/>
  <c r="J25" i="1" l="1"/>
  <c r="J27" i="1" s="1"/>
  <c r="K25" i="10"/>
  <c r="K27" i="10" s="1"/>
  <c r="J104" i="5"/>
  <c r="J106" i="5" s="1"/>
  <c r="J11" i="14"/>
  <c r="J12" i="14" s="1"/>
  <c r="J14" i="14" s="1"/>
  <c r="K13" i="4"/>
  <c r="K46" i="4" s="1"/>
  <c r="K48" i="4" s="1"/>
  <c r="J13" i="3"/>
  <c r="J10" i="9"/>
  <c r="J14" i="9" s="1"/>
  <c r="J16" i="9" s="1"/>
  <c r="J22" i="3" l="1"/>
  <c r="J24" i="3" s="1"/>
</calcChain>
</file>

<file path=xl/sharedStrings.xml><?xml version="1.0" encoding="utf-8"?>
<sst xmlns="http://schemas.openxmlformats.org/spreadsheetml/2006/main" count="688" uniqueCount="367">
  <si>
    <t>Nr.</t>
  </si>
  <si>
    <t>Nosaukums</t>
  </si>
  <si>
    <t>Preces apraksts</t>
  </si>
  <si>
    <t>Mērvienība</t>
  </si>
  <si>
    <t>Max daudzums 12 mēnešos</t>
  </si>
  <si>
    <t>BLS, NPKS vai LPIA</t>
  </si>
  <si>
    <t>Izcelsmes valsts</t>
  </si>
  <si>
    <t>Mērvienības cena bez PVN (EUR)</t>
  </si>
  <si>
    <t>Kopā par pozīciju bez PVN (EUR)</t>
  </si>
  <si>
    <t>Baltmaize</t>
  </si>
  <si>
    <t>kg</t>
  </si>
  <si>
    <t>Rudzu maize</t>
  </si>
  <si>
    <t>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
produkta,  satur cukuru ne vairāk par 5g uz 100 g produkta un kurā šķiedrvielu daudzums nav zemāks par 5g uz 100g produkta (Ražots Latvijā)</t>
  </si>
  <si>
    <t>Saldskābmaize</t>
  </si>
  <si>
    <t>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Latvijā.produkta, cukuru ne vairāk par 5g uz 100 g produkta un kurā šķiedrvielu daudzums nav zemāks par 5g uz 100g produkta (Ražots Latvijā)</t>
  </si>
  <si>
    <t>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t>
  </si>
  <si>
    <t>Kopā:</t>
  </si>
  <si>
    <t>Kopā bez PVN:</t>
  </si>
  <si>
    <t>PVN:</t>
  </si>
  <si>
    <t>Kopā ar PVN:</t>
  </si>
  <si>
    <t>Vistas olas</t>
  </si>
  <si>
    <t>Gab</t>
  </si>
  <si>
    <t>Saldētas zivis – heka liemenis</t>
  </si>
  <si>
    <t>Svaigi saldētas zivju filejas, augstākā labuma, bez asakām, bez ledus glazūras. Fasētas 1-10 kg iepakojumā.</t>
  </si>
  <si>
    <t>Plombīra saldējums</t>
  </si>
  <si>
    <t>Izgatavots no krējuma, nesatur konservantus, sintētiskās krāsvielas, garšas un aromāta pastiprinātājus. Ražots Latvijā, fasēts 1-5 kg iepakojumā</t>
  </si>
  <si>
    <t>Saldēts ogu maisījums</t>
  </si>
  <si>
    <t>Brīvi saldētas, ogas veselas bez kauliņiem, bez atlaidināšanas pazīmēm,nesapresētas. No 1-2,5 kg iepakojumā.</t>
  </si>
  <si>
    <t>Saldētas dzērvenes</t>
  </si>
  <si>
    <t>Saldētas zemenes</t>
  </si>
  <si>
    <t>Saldēti ķirši bez kauliņiem</t>
  </si>
  <si>
    <t>Saldēti dārzeņi</t>
  </si>
  <si>
    <t>Saldēts dārzeņu maisījums, bez atlaidināšanas pazīmēm 2kg-3kg iepakojumā</t>
  </si>
  <si>
    <t>Saldētas upenes</t>
  </si>
  <si>
    <t>Brīvi saldētas, ogas veselas bez kauliņiem, bez atlaidināšanas pazīmēm, nesapresētas. No 1-2,5 kg iepakojumā.</t>
  </si>
  <si>
    <t>Cūkgaļas šķiņķis</t>
  </si>
  <si>
    <t>Gaļa vakuuma iepakojumā, a/l, svaiga, atvēsināta, bez ādas, bez kauliem, 70% liesuma, 30% treknuma no 3 kg līdz 5 kg, atbilstoši pieprasījumam, izcelsmes valsts Latvija</t>
  </si>
  <si>
    <t>Kakla karbonāde</t>
  </si>
  <si>
    <t>Gaļa svaiga, atvēsināta,a/l, bez ādas,vakuumiepakojumā no 3 kg -5 kg, izcelsmes valsts Latvija</t>
  </si>
  <si>
    <t xml:space="preserve">Uzgriežamā desa </t>
  </si>
  <si>
    <t>Desa pusžāvētā</t>
  </si>
  <si>
    <t>Cūku aknas</t>
  </si>
  <si>
    <t>Vistu fileja</t>
  </si>
  <si>
    <t>Brīvi saldēta, bez ādas, bez kauliem, vakuuma iepakojumā līdz 5 kg, izcelsmes valsts Latvija</t>
  </si>
  <si>
    <t>Cīsiņi</t>
  </si>
  <si>
    <t>Sardeles</t>
  </si>
  <si>
    <t>Piens</t>
  </si>
  <si>
    <t>2-2,5% tauku saturs, 1-5 l  fasējums. Ražots Latvijā.</t>
  </si>
  <si>
    <t>litri</t>
  </si>
  <si>
    <t>Kefīrs</t>
  </si>
  <si>
    <t>2-2,5% tauku saturs ,1 l fasējums Ražots Latvijā.</t>
  </si>
  <si>
    <t>Jogurts</t>
  </si>
  <si>
    <t>2-2,5% tauku saturs , saldais, meža ogu, nesatur garšas pastiprinātājus (E620-E650) un sintētiskās krāsvielas fasējums vienreizlietojamos traukos – daudzums atbilstoši pieprasījumam, ne mazāk par 1 kg vai arī izlejamais Ražots Latvijā.</t>
  </si>
  <si>
    <t>Skābs krējums</t>
  </si>
  <si>
    <t>Salds krējums</t>
  </si>
  <si>
    <t>35% tauku saturs, bez augu taukiem, fasēts vienreiz lietojamos traukos ne mazāk kā 0,5 kg Ražots Latvijā.</t>
  </si>
  <si>
    <t>Biezpiens</t>
  </si>
  <si>
    <t>5%-9% tauku saturs, fasējums   no 0,2-3 kg ,daudzums un fasējums atbilstoši pieprasījumam. Ražots Latvijā.</t>
  </si>
  <si>
    <t>Siers</t>
  </si>
  <si>
    <t xml:space="preserve"> Pusciets, nogatavināts, vakuuma iepakojumā, atbilstoši pieprasītam daudzumam, tauku saturs  siera sausnā 40-45% , satur sāli ne vairāk kā 1g uz 100g. produkta. Vismaz 2 dažādas šķirnes. Ražots Latvijā.</t>
  </si>
  <si>
    <t>Sviests</t>
  </si>
  <si>
    <t>A/L Saldkrējuma, vismaz 80% tauku saturs, no 0.18-0.2kg  fasējuma paciņās Ražots Latvijā.</t>
  </si>
  <si>
    <t>3. daļa – PIENS UN PIENA PRODUKTI</t>
  </si>
  <si>
    <t>2.daļa – GAĻA  UN  GAĻAS PRODUKTI</t>
  </si>
  <si>
    <t>Apelsīni</t>
  </si>
  <si>
    <t>Svaigi, veseli, nebojāti</t>
  </si>
  <si>
    <t>Arbūzi</t>
  </si>
  <si>
    <t>Banāni</t>
  </si>
  <si>
    <t>Bumbieri</t>
  </si>
  <si>
    <t>Citroni</t>
  </si>
  <si>
    <t>Mandarīni</t>
  </si>
  <si>
    <t>Melones</t>
  </si>
  <si>
    <t>Svaigas, veselas, nebojātas</t>
  </si>
  <si>
    <t>Ķīnas kāposti</t>
  </si>
  <si>
    <t>Paprika</t>
  </si>
  <si>
    <t>Svaigas, veselas, nebojātas,bez vītuma pazīmēm.</t>
  </si>
  <si>
    <t>Salātu lapas</t>
  </si>
  <si>
    <t>Svaigas, veselas, nebojātas, bez vītuma pazīmēm.</t>
  </si>
  <si>
    <t>Svaigi gurķi</t>
  </si>
  <si>
    <t>Tomāti</t>
  </si>
  <si>
    <t>Ziedkāposti</t>
  </si>
  <si>
    <t>Ledus salāti</t>
  </si>
  <si>
    <t>Sarkanie kāposti</t>
  </si>
  <si>
    <t>Svaigi, veseli, nebojāti.</t>
  </si>
  <si>
    <t>Šampinjoni</t>
  </si>
  <si>
    <t>Svaigi,nebojāti</t>
  </si>
  <si>
    <t>4. daļa – AUGĻI , SAKNES, ZAĻUMI UN DĀRZEŅI NESEZONAS LAIKĀ</t>
  </si>
  <si>
    <t>Āboli</t>
  </si>
  <si>
    <t>Svaigi, veseli nebojāti,vienā piegādes partijā jābūt vienas šķirnes āboliem, safasētiem kastēs, audzētiem Latvijā</t>
  </si>
  <si>
    <t>Piegādes mēnesis</t>
  </si>
  <si>
    <t>Kartupeļi</t>
  </si>
  <si>
    <t>Svaigi, nebojāti, Latvijā audzēti, 6-10 cm diametrā. Maisos līdz 20 kg. Kartupeļu piegādes partijā jābūt vienas šķirnes kartupeļiem.</t>
  </si>
  <si>
    <t>Visu gadu</t>
  </si>
  <si>
    <t>Svaigas, veselas, nebojātas, neapvītušas. Audzētas Latvijā.</t>
  </si>
  <si>
    <t>Svaigi kāposti</t>
  </si>
  <si>
    <t xml:space="preserve">Burkāni </t>
  </si>
  <si>
    <t>Ķiploki</t>
  </si>
  <si>
    <t>Graudu maluma produkti</t>
  </si>
  <si>
    <t>Derīguma termiņš ne mazāks par 2 mēnešiem</t>
  </si>
  <si>
    <t>Griķi</t>
  </si>
  <si>
    <t>A/L, fasēti no 0.5- 1 kg, ražoti Latvijā</t>
  </si>
  <si>
    <t>Manna</t>
  </si>
  <si>
    <t>A/L,no 0,5-1 kg fasējums, ražoti Latvijā</t>
  </si>
  <si>
    <t>Auzu pārslas</t>
  </si>
  <si>
    <t>A/L, 0,5 kg -1kg fasējums, ražoti Latvijā</t>
  </si>
  <si>
    <t>A/L, 0.5 kg – 1 kg fasējums, ražoti Latvijā</t>
  </si>
  <si>
    <t>5-graudu pārslas</t>
  </si>
  <si>
    <t>Prosa</t>
  </si>
  <si>
    <t>A/L 0.5 kg – 1 kg fasējums, ražoti Latvijā</t>
  </si>
  <si>
    <t>Miežu putraimi</t>
  </si>
  <si>
    <t>A/0.5 kg – 1 kg fasējums, ražoti Latvijā</t>
  </si>
  <si>
    <t>Brokastu pārslas</t>
  </si>
  <si>
    <t>Fasētas 0,5-1 kg paciņās, ražotas Latvijā</t>
  </si>
  <si>
    <t>Makaroni</t>
  </si>
  <si>
    <t>A/L, fasēti 0,5 kg - 1kg paciņās, ražoti Latvijā</t>
  </si>
  <si>
    <t>Milti</t>
  </si>
  <si>
    <t>Kviešu, A/L  no 1-2 kg pakas, ražoti Latvijā</t>
  </si>
  <si>
    <t>Lielie, pelēkie zirņi</t>
  </si>
  <si>
    <t>A/L, fasēti 0.5 kg – 1 kg fasējums, ražoti Latvijā</t>
  </si>
  <si>
    <t>Grūbas</t>
  </si>
  <si>
    <t>Šķeltie zirņi</t>
  </si>
  <si>
    <t>Pupiņas</t>
  </si>
  <si>
    <t>Kukurūzas putraimi</t>
  </si>
  <si>
    <t>Rīvmaize</t>
  </si>
  <si>
    <t>A/L, fasēti  no 0,5 kg - 1,0 kg</t>
  </si>
  <si>
    <t>Dažādi pārtikas produkti</t>
  </si>
  <si>
    <t>Cukurs</t>
  </si>
  <si>
    <t>A/L , 1 kg iepakojumā</t>
  </si>
  <si>
    <t>Eļļa augu, nesatur ģenētiski modificētus organismus.</t>
  </si>
  <si>
    <t>Pārtikas, 1,0 l pudelēs.</t>
  </si>
  <si>
    <t>Litri</t>
  </si>
  <si>
    <t>Kausētais siers</t>
  </si>
  <si>
    <t>Fasēts 200g iepakojumā.  Nesatur garšas pastiprinātājus (E620-E650), nesatur sintētiskās krāsvielas un izejvielas, kas ražotas no ģenētiski modificētiem organismiem. Satur sāli ne vairāk kā 1g uz 100g. Produkta.</t>
  </si>
  <si>
    <t>Konfektes</t>
  </si>
  <si>
    <t>Šokolādes. Nesatur garšas pastiprinātājus (E620-E650) un sintētiskās krāsvielas. Nesatur ģenētiski modificētus organismus. Nesatur vielas, kas izraisa uzvedības traucējumus bērniem. Ražotas Latvijā</t>
  </si>
  <si>
    <t>Karameles. Nesatur garšas pastiprinātājus (E620-E650) un sintētiskās krāsvielas. Nesatur ģenētiski modificētus organismus. Nesatur vielas, kas izraisa uzvedības traucējumus bērniem. Ražotas Latvijā</t>
  </si>
  <si>
    <t>Mīklas izstrādājumi</t>
  </si>
  <si>
    <t>Cepumi</t>
  </si>
  <si>
    <t>Sveramie, kastēs no 2- 5 kg. Nesatur daļēji hidrogenētos augu taukus. Nesatur pārtikas piedevas un sintētiskās krāsvielas, nesatur ģenētiski modificētus organismus, izcelsmes valsts Latvija</t>
  </si>
  <si>
    <t>Vafeles</t>
  </si>
  <si>
    <t>Sveramas, kastēs no 2-5 kg. Nesatur daļēji hidrogenētos augu taukus. Nesatur pārtikas piedevas un sintētiskās krāsvielas, nesatur ģenētiski modificētus organismus, izcelsmes valsts Latvija</t>
  </si>
  <si>
    <t>Kafija, tēja un saistītie produkti</t>
  </si>
  <si>
    <t>Kafija</t>
  </si>
  <si>
    <t>100% dabīgā, vidēja stipruma, šķīstoša, fasēta 0,200 kg. iepakojumā</t>
  </si>
  <si>
    <t>Kakao</t>
  </si>
  <si>
    <t>Paciņās, 1,0 kg iepakojumā</t>
  </si>
  <si>
    <t>Piedevas ēdieniem</t>
  </si>
  <si>
    <t>Vanilīna cukurs</t>
  </si>
  <si>
    <t>Vaniļas cukurs ar dabīgo vaniļu. Paciņas 0,5 kg iepak.</t>
  </si>
  <si>
    <t>Pipari</t>
  </si>
  <si>
    <t>0,015g iepakojumā</t>
  </si>
  <si>
    <t>Citronskābe</t>
  </si>
  <si>
    <t>0,015-0,2 kg iepakojumā</t>
  </si>
  <si>
    <t>Kanēlis</t>
  </si>
  <si>
    <t>0,015-0,2 kg iepak.</t>
  </si>
  <si>
    <t>Majonēze</t>
  </si>
  <si>
    <t>Nesatur aromatizētājus un pārtikas piedevas – konservantus un sintētiskās krāsvielas,piena olbaltumu. Satur mazāk par 1g sāls uz 100g produkta.</t>
  </si>
  <si>
    <t>Sāls</t>
  </si>
  <si>
    <t>1 kg iepakojumā</t>
  </si>
  <si>
    <t>Lauru lapas</t>
  </si>
  <si>
    <t>Pārtikas, 0,02-0.5 kg paciņās</t>
  </si>
  <si>
    <t>Sausais raugs</t>
  </si>
  <si>
    <t>No 0.15-0,5 kg paciņa</t>
  </si>
  <si>
    <t>Kartupeļu ciete</t>
  </si>
  <si>
    <t>A/L no 0,4-1 kg iepakojumā, ražota Latvijā</t>
  </si>
  <si>
    <t>Želatīns</t>
  </si>
  <si>
    <t>0,015-0,5 kg iepakojumā</t>
  </si>
  <si>
    <t>Ķimenes</t>
  </si>
  <si>
    <t>0,200- 0,500 kg iepakojumā, ražotas Latvijā</t>
  </si>
  <si>
    <t>Saulespuķu sēklas</t>
  </si>
  <si>
    <t>Lobītas, iepakojumā no 0,150-0,500 Kg. ražotas Latvijā.</t>
  </si>
  <si>
    <t>Garšvielu maisījums</t>
  </si>
  <si>
    <t>Maisījums zupām, gaļas, zivju un dārzeņu ēdieniem, nesatur sāli, konservantus, mākslīgās krāsvielas. 0,5 – 1 kg iepakojumā.</t>
  </si>
  <si>
    <t>Žāvētas aprikozes</t>
  </si>
  <si>
    <t>Bez kauliņiem, fasētas no 0,5 kg līdz 5 kg, nesatur kālija sorbātu</t>
  </si>
  <si>
    <t>Žāvētas plūmes</t>
  </si>
  <si>
    <t>Bez kauliņiem, fasētas no 0,5 kg līdz 5 kg, nesatur kālija sorbātu.</t>
  </si>
  <si>
    <t>Rozīnes</t>
  </si>
  <si>
    <t>Ievārījums</t>
  </si>
  <si>
    <t>Konservēti gurķi</t>
  </si>
  <si>
    <t>Zaļie zirnīši</t>
  </si>
  <si>
    <t>0,32-0,7 l burciņās , vai metāla bundžās</t>
  </si>
  <si>
    <t>Tomātu pasta</t>
  </si>
  <si>
    <t>0,4 l  burkās, nesatur ģenētiski modificētu produktus</t>
  </si>
  <si>
    <t>Tomātu mērce</t>
  </si>
  <si>
    <t>1,0 l stikla burkās, pievienotā sāls daudzums ne vairāk kā 1 g uz 100 g produkta, Ogļhidrāti ne vairāk kā 15 g uz100 g produkta.</t>
  </si>
  <si>
    <t>Konservētas skābenes</t>
  </si>
  <si>
    <t>0,3-0,5 l  burkās, ražotas Latvijā</t>
  </si>
  <si>
    <t>Skābi kāposti</t>
  </si>
  <si>
    <t>Konservēta kukurūza</t>
  </si>
  <si>
    <t>Fasēts 0.4kg metāla bundžās</t>
  </si>
  <si>
    <t>Persiku konservs</t>
  </si>
  <si>
    <t>Ananāsu konservs</t>
  </si>
  <si>
    <t>Sula</t>
  </si>
  <si>
    <t>Dabīgās sulas: Ābolu, bumbieru, aveņu, ķiršu , upeņu, plūmju, bez konservantiem, 100 %, saldskāba, nedzidrināta, termiski apstrādāta, nesatur sintētiskās krāsvielas, garšas pastiprinātājus (E620-E650) koncentrāti, fasētas atbilstoši higiēnas prasībām 1 l - 3 l fasējumā. Ražota Latvijā.</t>
  </si>
  <si>
    <t>4-graudu pārslas</t>
  </si>
  <si>
    <t>gab.</t>
  </si>
  <si>
    <t xml:space="preserve">Jāatbilst MK not. Nr.172. no 13.03.2012. ar grozījumiem MK not. Nr.405,no 14.07.2015. kas stāsies spēkā ar 01.01.2016.„Noteikumi par uztura normām izglītības iestāžu izglītotajiem, Jāatbilst MK not. Nr.172. no 13.03.2012. ar grozījumiem MK not. Nr.405,no 14.07.2015. kas stāsies spēkā ar 01.01.2016.„Noteikumi par uztura normām izglītības iestāžu izglītotajiem, sociālās aprūpes un sociālās reabilitācijas institūciju klientiem un ārstniecības iestāžu pacientiem”.
Minimālās vizuālās kvalitātes prasības dārzeņiem: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svaigam (pēc izskata). Produkcijas sagatavošanas un nosūtīšanas laikā tai ir jābūt pilnīgi svaigai un produktam nav pieļaujamas ne vismazākās vīšanas pazīmes;
• Produktam ir jābūt bez kaitēkļiem un kaitēkļu bojājumiem;
• Produktam ir jābūt bez svešas smaržas un garšas;
• Produktam ir jābūt saudzīgi novāktam;
• Produktam ir jābūt pietiekami attīstītam un nobriedušam
• Papildus Minimālās vizuālās kvalitātes prasības augļiem 
• produktam ir jābūt nebojātam (nedrīkst trūkt produkta daļas (parasti augļa kātiņš), un tas nedrīkst būt mehāniski bojāts;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bez kaitēkļu bojājumiem. Kaitēkļu bojājumi var ne tikai pasliktināt produkta kopskatu, bet arī ietekmēt tā uzglabāšanos un kvalitāti;
• produktam ir jābūt bez svešas smaržas un/vai garšas;
• produktam ir jābūt pietiekami attīstītam. Ražas novākšanas brīdī produkcijai ir jābūt pietiekami attīstītai ar šķirnei raksturīgām pazīmēm, jo tas ietekmē produkcijas uzglabāšanos;
• produktam ir jābūt pietiekami nobriedušam.
Papildus norādīt :
1)  summu ar piegādes izmaksām bez PVN;
2)  minimālo vienas piegādes apjomu EUR ar PVN;
3)  norēķins ar atlikto maksājumu pēc preču piegādes un preču pavadzīmes rēķina saņemšanas (dienās);
4) piegādes laiku ;
5) piegādes attālumu.
Piezīme: Apjoms ir paredzēts uz maksimālo bērnu skaitu. Ja bērnu skaits gada laikā samazināsies, tad apjoms var samazināties.
</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</si>
  <si>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</si>
  <si>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</si>
  <si>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</si>
  <si>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Rīsi</t>
  </si>
  <si>
    <t>Rudzu maize ar sēkliņām</t>
  </si>
  <si>
    <t>Sv.c.g.ragu</t>
  </si>
  <si>
    <r>
      <t>Gaļas ragū, svaigs, vakuma iepakojumā no 3-5 kg, atbilstoši pieprasījumam.</t>
    </r>
    <r>
      <rPr>
        <b/>
        <sz val="10"/>
        <color theme="1"/>
        <rFont val="Times New Roman"/>
        <family val="1"/>
        <charset val="186"/>
      </rPr>
      <t xml:space="preserve"> Izcelsmes valsts Latvija.</t>
    </r>
  </si>
  <si>
    <t>Kg</t>
  </si>
  <si>
    <t xml:space="preserve">Bietes </t>
  </si>
  <si>
    <t>Sīpoli</t>
  </si>
  <si>
    <t>Pētersīļi</t>
  </si>
  <si>
    <t>Sīpolloki</t>
  </si>
  <si>
    <t>Smalki sašķērēti, kraukšķīgi, vienmērīgu skābumu (var būt ar ķimenēm un burkānu skaidiņām). Fasēti spainīšos, 5 vai 10kg</t>
  </si>
  <si>
    <t xml:space="preserve">Tēja </t>
  </si>
  <si>
    <t>Medus</t>
  </si>
  <si>
    <t>Fasēts 0.5-1 kg (ražots Latvijā)</t>
  </si>
  <si>
    <t>Prjaņiki</t>
  </si>
  <si>
    <r>
      <t xml:space="preserve">Sveramie, kastēs no 2- 5 kg. Nesatur daļēji hidrogenētos augu taukus. Nesatur pārtikas piedevas un sintētiskās krāsvielas, nesatur ģenētiski modificētus organismus, </t>
    </r>
    <r>
      <rPr>
        <b/>
        <sz val="10"/>
        <color theme="1"/>
        <rFont val="Times New Roman"/>
        <family val="1"/>
        <charset val="186"/>
      </rPr>
      <t>ražots Latvija</t>
    </r>
  </si>
  <si>
    <t>Baranciņas</t>
  </si>
  <si>
    <r>
      <t xml:space="preserve">Sveramie, kastēs no 2- 5 kg. Nesatur daļēji hidrogenētos augu taukus. Nesatur pārtikas piedevas un sintētiskās krāsvielas, nesatur ģenētiski modificētus organismus, </t>
    </r>
    <r>
      <rPr>
        <b/>
        <sz val="10"/>
        <color theme="1"/>
        <rFont val="Times New Roman"/>
        <family val="1"/>
        <charset val="186"/>
      </rPr>
      <t>ražots  Latvija</t>
    </r>
  </si>
  <si>
    <t>Konservētas pupiņas</t>
  </si>
  <si>
    <t>0,4 kg bundžās (vēlams)</t>
  </si>
  <si>
    <t>Brīvi saldēti, 5-10 kg iepakojums, atbilstoši pasūtījumam, safasēti atbilstoši drošības un higiēnas prasībām,A kategorija Izcelsmes valsts Latvija</t>
  </si>
  <si>
    <t>Vistas fileja</t>
  </si>
  <si>
    <t>Saldēti zaļie zirnīši</t>
  </si>
  <si>
    <t>Saldēti, birstoši, cieti, bez atlaidināšanas pazīmēm fasēti 2,5 kg iepakojumā.</t>
  </si>
  <si>
    <t>Saldētas avenes</t>
  </si>
  <si>
    <t>Ogas veselas, birstošas, cietas, sasaldētas, bez atlaidināšanas pazīmēm, nesapresētas. 2,5 kg iepakojumā.</t>
  </si>
  <si>
    <t>Saldētas mellenes</t>
  </si>
  <si>
    <t>Saldēti rabarberi</t>
  </si>
  <si>
    <t>6. daļa – PĀRTIKAS PRODUKTI</t>
  </si>
  <si>
    <t xml:space="preserve">1.daļa – MAIZE </t>
  </si>
  <si>
    <t>A/L, sagriezta, polietilēna iepakojumā no 0.350 kg līdz 0.500kgA/L,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t>
  </si>
  <si>
    <t xml:space="preserve">Pretendentam šajā sadaļā jānodrošina produktu piegāde saskaņā ar 13.03.2012 Ministru kabineta MK not. Nr.172.  ar 14.07.2015. grozījumiem MK not. Nr.405, no kas stājušies spēkā  01.01.2016. „Noteikumi par uztura normām izglītības iestāžu izglītotajiem, sociālās aprūpes un sociālās reabilitācijas institūciju klientiem un ārstniecības iestāžu pacientiem”. 1. pielikuma prasību  ievērošanas nodrošināšanai pretendents: nedrīkst piedāvāt gaļu, gaļas izstrādājumus no mehāniski atdalītas gaļas. Nedrīkst piedāvāt gaļas produktus un gaļas izstrādājumus, ja tie satur garšas pastiprinātājus (E620-E650) un krāsvielas (E100-E180); ĢMO, nesastāv no tiem un nav ražoti no tiem;
Sāls saturs produktā ir mazāks par 1,25g uz 100g produkta.
Piegādātājs garantē, ka piedāvātie produkti atbilst augstāk minētajām prasībām un līguma noslēgšanas gadījumā netiks piedāvāti šīm prasībām neatbilstoši produkti
</t>
  </si>
  <si>
    <t>Līdz 25% tauku saturs, fasēts vienreiz lietojamos traukos. Ražots Latvijā.</t>
  </si>
  <si>
    <t>L kategorija,  A/L  pa 10 gab. bretēs, atbilstoši pasūtījumam. Tīras, šķirotas, veselas, nebojātas.Ražotas Latvijā. Derīguma termiņš ne mazāks par 1 mēnesi.</t>
  </si>
  <si>
    <t>1 litra iepakojumā,6-9cm gari, gurķi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</si>
  <si>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Nr.405,no. kas stājušies spēkā ar 01.01.2016.) 
</t>
  </si>
  <si>
    <t xml:space="preserve">Produkcijai jāatbilst Pārtikas aprites uzraudzības likumam un Eiropas Parlamenta un Eiropas Padomes regulai Nr. 853/2004, MK 27.12.2002., MK not. Nr.172. no 13.03.2012. ar grozījumiem MK not. Nr.405,no 14.07.2015. kas stāsies spēkā ar 01.01.2016.„Noteikumi par uztura normām izglītības iestāžu izglītotajiem, sociālās aprūpes un sociālās reabilitācijas institūciju klientiem un ārstniecības iestāžu pacientiem” un MK 23.11.2004., noteikumiem Nr. 964 "Pārtikas preču marķēšanas noteikumi". 
</t>
  </si>
  <si>
    <t>Šokolādes krēms</t>
  </si>
  <si>
    <t>400g vai 750 g iepakojumā</t>
  </si>
  <si>
    <t>9.</t>
  </si>
  <si>
    <t>Aknu pastēte</t>
  </si>
  <si>
    <t>Redīsi (mazie)</t>
  </si>
  <si>
    <t>Svaigi, veseli, nebojāti, bez vītuma pazīmēm.</t>
  </si>
  <si>
    <t>Kivi</t>
  </si>
  <si>
    <t>Svaigi, nebojāti, tīri, vienmērīgi nogatavojušies  5-7 cm diam.</t>
  </si>
  <si>
    <t>Zemenes</t>
  </si>
  <si>
    <t>Svaigas, veselas nebojātas ogas sezonas laikā. Audzētas Latvijā.</t>
  </si>
  <si>
    <t>Hurma</t>
  </si>
  <si>
    <t>Veseli, svaigi, nebojāti, nogatavojušās. Diametrā no10 cm.</t>
  </si>
  <si>
    <t>3-graudu pārslas</t>
  </si>
  <si>
    <t>A/L,  0.5 -1,0 kg fasējums, nav pieļaujama kaitēķļu invāzija, nelobītu pārslu īpatsvars ne vairāk, kā 0,5%</t>
  </si>
  <si>
    <t>Pilngraudu pārslas</t>
  </si>
  <si>
    <t>Rudzu pārslas</t>
  </si>
  <si>
    <t>Kviešu pārslas</t>
  </si>
  <si>
    <t>Auzu - kliju pārslas</t>
  </si>
  <si>
    <t>Siļķu filejas gabaliņi tomātu mērcē</t>
  </si>
  <si>
    <t>Fasējumā 0,3 kg, siļķes fileja bez ādas etiķa marinādē. Sāls saturs ne vairā kā 1,25 g uz 100g produkta, Nesatur ĢMO, konservantus, garšas pastiprinātājus.</t>
  </si>
  <si>
    <t>Krēmveida siers (svaigais, krēmsiers).</t>
  </si>
  <si>
    <t>Fasējumā 0,15- 0,5 kg. Nesatur garšas astiprinātājus, sintētiskās krāsvielas, konservantus, ĢMO. Sāls saturs ne vairāk kā 1g uz 100g. Ražots Latvijā.</t>
  </si>
  <si>
    <t>Zemeņu, dzērveņu, aprikožu, persiku,  aveņu,meža ogu,ķiršu u.c. bez sintētiskām krāsvielām, salds, bez mehāniskiem bojājumiem, ievārījuma masa viendabīga. Nesatur ģenētiski modificētu produktus, fasēts no 4 kg līdz 5kg spainīšos.</t>
  </si>
  <si>
    <t>Biezenis</t>
  </si>
  <si>
    <t>Ķiršu, dzērveņu, jāņogu, āboluFasēts 0,5 l burkās. Nesatur garšas pastiprinātājus, krāsvielas un nitrītus.</t>
  </si>
  <si>
    <t>Butes fileja bez ādas</t>
  </si>
  <si>
    <t>Svaigi saldētas zivju filejas, augstākā labuma, bez asakām, bez ledus glazūras. Vakuma iepakojumā, no 1 kg –10 kg.</t>
  </si>
  <si>
    <t>Saldēti dārzeņi - zupas izlase</t>
  </si>
  <si>
    <t>Saldēti kubiņos, birstoši, cieti, bez atlaidināšanas pazīmēm. Fasēti iepakojumos līdz 2,5 kg.</t>
  </si>
  <si>
    <t>Karameļu krēms</t>
  </si>
  <si>
    <t>Pure Food vai analogs, 0,95 kg  fasējumā</t>
  </si>
  <si>
    <t xml:space="preserve">Svaigas, a/l, atbilstoši pieprasījumam, ,iepakojumā 3-5 kg atbilstoši pieprasījumam, izcelsmes valsts Latvija. </t>
  </si>
  <si>
    <r>
      <t>0,2 kg fasējumā. Nesatur garšas pastiprinātājus (E620-E650), nesatur sintētiskās krāsvielas un izejvielas, kas ražotas no ĢMO. Satur sāli ne vairāk kā 1g uz 100 g produkta. (</t>
    </r>
    <r>
      <rPr>
        <b/>
        <sz val="10"/>
        <color rgb="FF000000"/>
        <rFont val="Times New Roman"/>
        <family val="1"/>
        <charset val="186"/>
      </rPr>
      <t>Ražots Latvijā) Jābūt marķētam ar "Zaļā karotīte".</t>
    </r>
  </si>
  <si>
    <r>
      <t>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vakuuma iepakojumā</t>
    </r>
    <r>
      <rPr>
        <b/>
        <sz val="10"/>
        <color theme="1"/>
        <rFont val="Calibri"/>
        <family val="2"/>
        <charset val="186"/>
        <scheme val="minor"/>
      </rPr>
      <t xml:space="preserve"> Ražots Latvijā. Jābūt marķētam ar "Zaļā karotīte",</t>
    </r>
  </si>
  <si>
    <r>
      <t xml:space="preserve">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vakuumiepakojumā </t>
    </r>
    <r>
      <rPr>
        <b/>
        <sz val="10"/>
        <color theme="1"/>
        <rFont val="Calibri"/>
        <family val="2"/>
        <charset val="186"/>
        <scheme val="minor"/>
      </rPr>
      <t>Ražots Latvijā. Jābūt marķētam ar "Zaļā karotīte",</t>
    </r>
  </si>
  <si>
    <r>
      <t xml:space="preserve">A/L 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vakumiepakojumā. Ražota </t>
    </r>
    <r>
      <rPr>
        <b/>
        <sz val="10"/>
        <color theme="1"/>
        <rFont val="Calibri"/>
        <family val="2"/>
        <charset val="186"/>
        <scheme val="minor"/>
      </rPr>
      <t>Latvijā.</t>
    </r>
    <r>
      <rPr>
        <sz val="10"/>
        <color theme="1"/>
        <rFont val="Calibri"/>
        <family val="2"/>
        <charset val="186"/>
        <scheme val="minor"/>
      </rPr>
      <t xml:space="preserve">  </t>
    </r>
    <r>
      <rPr>
        <b/>
        <sz val="10"/>
        <color theme="1"/>
        <rFont val="Calibri"/>
        <family val="2"/>
        <charset val="186"/>
        <scheme val="minor"/>
      </rPr>
      <t>Jābūt marķētam ar "Zaļā karotīte",</t>
    </r>
  </si>
  <si>
    <r>
      <t xml:space="preserve">A/L 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vakumiepakojumā. </t>
    </r>
    <r>
      <rPr>
        <b/>
        <sz val="10"/>
        <color theme="1"/>
        <rFont val="Calibri"/>
        <family val="2"/>
        <charset val="186"/>
        <scheme val="minor"/>
      </rPr>
      <t>Ražota Latvijā. Jābūt marķētam ar "Zaļā karotīte",</t>
    </r>
  </si>
  <si>
    <t>Piparkūku cepumi</t>
  </si>
  <si>
    <t>Biezpiena sieriņi</t>
  </si>
  <si>
    <t>līdz 40 g fasējums (Ražots Latvijā)</t>
  </si>
  <si>
    <t>MAIZE UN KONDITORIJAS  IZSTRĀDĀJUMI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</si>
  <si>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</si>
  <si>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PIENS UN PIENA PRODUKTI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</si>
  <si>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</si>
  <si>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</si>
  <si>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</si>
  <si>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</si>
  <si>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</si>
  <si>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</si>
  <si>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</si>
  <si>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</si>
  <si>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</si>
  <si>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</si>
  <si>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PĀRTIKAS PRODUKTI, PĀRSTRĀDĀTI AUGĻI, DĀRZEŅI, SULAS</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</si>
  <si>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</si>
  <si>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1. Produkcijas piegāde  pēc pasūtītāja pieteikuma vienu reizi nedēļā -  otrdienās, vai trešdienās ( pasūtījumu veic telefoniski vienu dienu iepriekš).</t>
  </si>
  <si>
    <t>2.Piedāvājumam jāatbilst sekojošām prasībām – produktu ražošanā netiek izmantotas sintētiskās krāsvielas, produkti nesatur ģenētiski modificētus organismus, nesastāv no tiem un nav no tiem ražoti.</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</si>
  <si>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</si>
  <si>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</si>
  <si>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 xml:space="preserve">Minimālās vizuālās kvalitātes prasības augļiem: </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</si>
  <si>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</si>
  <si>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</si>
  <si>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</si>
  <si>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</si>
  <si>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</si>
  <si>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</si>
  <si>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</si>
  <si>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DĀRZEŅI</t>
  </si>
  <si>
    <t>Minimālās vizuālās kvalitātes prasības dārzeņiem: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</si>
  <si>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</si>
  <si>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</si>
  <si>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</si>
  <si>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</si>
  <si>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</si>
  <si>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</si>
  <si>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</si>
  <si>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</si>
  <si>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</si>
  <si>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Paciņas 0,1 kg iepakojums, kumelīšu, liepziedu, piparmētru, zaļā, melnā  u.c.</t>
  </si>
  <si>
    <t>vistas rulete</t>
  </si>
  <si>
    <t>Žāvētas Gaļas rulete</t>
  </si>
  <si>
    <t>Maltā gaļa</t>
  </si>
  <si>
    <t>Gaļa vakuuma iepakojumā, a/l, svaiga, atvēsināta, 70% liesuma, 30% treknuma no 3 kg līdz 5 kg, atbilstoši pieprasījumam, izcelsmes valsts Latvija</t>
  </si>
  <si>
    <t>10.</t>
  </si>
  <si>
    <t>11.</t>
  </si>
  <si>
    <t>12.</t>
  </si>
  <si>
    <t>13.</t>
  </si>
  <si>
    <t>Cūkgaļas gulašs</t>
  </si>
  <si>
    <t>Vistas  gaļa Šķiņķīši bez muguriņas</t>
  </si>
  <si>
    <r>
      <t xml:space="preserve">Svaiga vistas gaļa, saldēta , iepakojumā no 1kg- 10 kg, atbilstoši pieprasītam daudzumam,  izcelsmes valsts </t>
    </r>
    <r>
      <rPr>
        <b/>
        <sz val="10"/>
        <color theme="1"/>
        <rFont val="Times New Roman"/>
        <family val="1"/>
        <charset val="186"/>
      </rPr>
      <t>Latvija</t>
    </r>
  </si>
  <si>
    <t>14.</t>
  </si>
  <si>
    <t>15.</t>
  </si>
  <si>
    <r>
      <t xml:space="preserve">Svaigsc/g mīkstums ar tauku biezumu ne vairāk ka 10%, vakuuma iepakojumā gaļa sausa bez asins frakcijām no 1kg – 5 kg, piegādājamais apjoms atbilstoši pieprasījumam, </t>
    </r>
    <r>
      <rPr>
        <b/>
        <sz val="10"/>
        <color theme="1"/>
        <rFont val="Times New Roman"/>
        <family val="1"/>
        <charset val="186"/>
      </rPr>
      <t>izcelsmes valsts Latvija</t>
    </r>
  </si>
  <si>
    <t>16.</t>
  </si>
  <si>
    <t>Pārtikas produkti, kas atbilst nacionālās pārtikas kvalitātes shēmas (turpmāk – NPKS) prasībām.</t>
  </si>
  <si>
    <t>Pārtikas produkti, kas atbilst lauksaimniecības produktu integrētās audzēšanas (turpmāk – LPIA) prasībām.</t>
  </si>
  <si>
    <t>Periods</t>
  </si>
  <si>
    <t>5.daļa – Lauku platībās audzēti dārzeņi un saknes</t>
  </si>
  <si>
    <t xml:space="preserve">Dilles </t>
  </si>
  <si>
    <t xml:space="preserve">Lociņi </t>
  </si>
  <si>
    <t>Redīsi sarkanie</t>
  </si>
  <si>
    <t xml:space="preserve">Svaigi, veseli, nebojāti. </t>
  </si>
  <si>
    <t xml:space="preserve">Lapu salāti </t>
  </si>
  <si>
    <t>Svaigi, veseli, nebojāti, Galviņās, 20-25 cm diametrā.  Audzēts Latvijā.</t>
  </si>
  <si>
    <t>Mazgāti ,svaigi, veseli, nebojāti Diametrā 4 -5 cm. AudzētsLatvija</t>
  </si>
  <si>
    <t>Svaigi, veseli nebojāti, Ø ne mazāk par 5 cm, izcelsmes valsts Latvija</t>
  </si>
  <si>
    <t>Svaigi, veseli nebojātas, Ø ne mazāk par 7 cm, izcelsmes valsts Latvija</t>
  </si>
  <si>
    <t>Konservēti dārzeņi un pārstrādāti augļi</t>
  </si>
  <si>
    <t>Olas</t>
  </si>
  <si>
    <t>Saldētā produkcija</t>
  </si>
  <si>
    <t>8. daļa – SULA</t>
  </si>
  <si>
    <t>uz 4 mēn.</t>
  </si>
  <si>
    <t>Max daudzums 4 mēnešos</t>
  </si>
  <si>
    <t>Līgums beidzas 25.03.2022.</t>
  </si>
  <si>
    <t>Līgums beidzas 30.03.2022.</t>
  </si>
  <si>
    <t>Burkāni</t>
  </si>
  <si>
    <t>Līgums beidzas 26.03.2022.</t>
  </si>
  <si>
    <t>Rīsu pārslas</t>
  </si>
  <si>
    <t>2.pielikums 
Cenu aptauja “Pārtikas produktu piegāde Virbu sākumskolai atbilstoši  
Zaļā publiskā iepirkuma kritērijiem”, identifikācijas Nr.TNPz 2022/29</t>
  </si>
  <si>
    <t>TEHNISKAIS UN FINANŠU PIEDĀVĀJUMS
Pārtikas preču piegāde Virbu sākumskolai 2022.gadam</t>
  </si>
  <si>
    <t xml:space="preserve">
</t>
  </si>
  <si>
    <t xml:space="preserve">Jāatbilst MK not. Nr.172. no 13.03.2012. ar grozījumiem MK not. Nr.405,no 14.07.2015. kas stāsies spēkā ar 01.01.2016.„Noteikumi par uztura normām izglītības iestāžu izglītotajiem, sociālās aprūpes un sociālās reabilitācijas institūciju klientiem un ārstniecības iestāžu pacientiem”.
Minimālās vizuālās kvalitātes prasības dārzeņiem:
Jāatbilst MK not. Nr.172. no 13.03.2012. ar grozījumiem MK not. Nr.405,no 14.07.2015. kas stāsies spēkā ar 01.01.2016.„Noteikumi par uztura normām izglītības iestāžu izglītotajiem, sociālās aprūpes un sociālās reabilitācijas institūciju klientiem un ārstniecības iestāžu pacientiem”.
Minimālās vizuālās kvalitātes prasības dārzeņiem: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svaigam (pēc izskata). Produkcijas sagatavošanas un nosūtīšanas laikā tai ir jābūt pilnīgi svaigai un produktam nav pieļaujamas ne vismazākās vīšanas pazīmes;
• Produktam ir jābūt bez kaitēkļiem un kaitēkļu bojājumiem;
• Produktam ir jābūt bez svešas smaržas un garšas;
• Produktam ir jābūt saudzīgi novāktam;
• Produktam ir jābūt pietiekami attīstītam un nobriedušam
• Papildus Minimālās vizuālās kvalitātes prasības augļiem 
• produktam ir jābūt nebojātam (nedrīkst trūkt produkta daļas (parasti augļa kātiņš), un tas nedrīkst būt mehāniski bojāts;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bez kaitēkļu bojājumiem. Kaitēkļu bojājumi var ne tikai pasliktināt produkta kopskatu, bet arī ietekmēt tā uzglabāšanos un kvalitāti;
• produktam ir jābūt bez svešas smaržas un/vai garšas;
• produktam ir jābūt pietiekami attīstītam. Ražas novākšanas brīdī produkcijai ir jābūt pietiekami attīstītai ar šķirnei raksturīgām pazīmēm, jo tas ietekmē produkcijas uzglabāšanos;
• produktam ir jābūt pietiekami nobriedušam.
</t>
  </si>
  <si>
    <t>Līgums beidzas 25. 03. 2022.</t>
  </si>
  <si>
    <t>1.daļa -  Maize, maizes produkti – 3 x nedēļā, ne vēlāk kā līdz plkst.9.00,  - preču pieprasījums jānodod 1 dienu pirms pasūtījuma izpildes.</t>
  </si>
  <si>
    <t xml:space="preserve">2. daļa - Gaļa, gaļas produkti – ne mazāk kā 2 x nedēļā ne vēlāk kā līdz plkst.11.00 - preču pieprasījums jānodod 1 dienu pirms pasūtījuma izpildes. </t>
  </si>
  <si>
    <t>3. daļa - Piens, piena produkti – 3 x nedēļā, ne vēlāk kā līdz plkst.10.00 - preču pieprasījums jānodod 1 dienu pirms pasūtījuma izpildes.</t>
  </si>
  <si>
    <t>4.daļa - Augļi un dārzeņi – 2 x nedēļā ne vēlāk kā līdz plkst.10.00,- pieprasījums jānodod 1 dienu pirms pasūtījuma izpildes.</t>
  </si>
  <si>
    <t>Pārējai produkcijai piegāde 1 x nedēļā, ne vēlāk kā līdz plkst.12.00,  – preču pieprasījums jānodod 1 dienu pirms pasūtījuma izpildes.</t>
  </si>
  <si>
    <t>KVALITĀTES PRASĪBAS</t>
  </si>
  <si>
    <t>Piegādātājs garantē, ka piedāvātie produkti atbilst augstāk minētajām prasībām un līguma noslēgšanas gadījumā netiks piedāvāti šīm prasībām neatbilstoši produkti.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</si>
</sst>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0"/>
      <color theme="1"/>
      <name val="Calibri"/>
      <family val="2"/>
      <scheme val="minor"/>
    </font>
    <font>
      <sz val="10"/>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b/>
      <sz val="10"/>
      <color theme="1"/>
      <name val="Calibri"/>
      <family val="2"/>
      <charset val="186"/>
      <scheme val="minor"/>
    </font>
    <font>
      <sz val="10"/>
      <color rgb="FFFF0000"/>
      <name val="Calibri"/>
      <family val="2"/>
      <charset val="186"/>
      <scheme val="minor"/>
    </font>
    <font>
      <sz val="10"/>
      <name val="Calibri"/>
      <family val="2"/>
      <charset val="186"/>
      <scheme val="minor"/>
    </font>
    <font>
      <sz val="12"/>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sz val="10"/>
      <name val="Times New Roman"/>
      <family val="1"/>
      <charset val="186"/>
    </font>
    <font>
      <sz val="11"/>
      <color rgb="FF000000"/>
      <name val="Calibri"/>
      <family val="2"/>
      <charset val="186"/>
    </font>
    <font>
      <sz val="10"/>
      <color rgb="FF000000"/>
      <name val="Times New Roman"/>
      <family val="1"/>
      <charset val="1"/>
    </font>
    <font>
      <b/>
      <sz val="10"/>
      <color rgb="FF000000"/>
      <name val="Times New Roman"/>
      <family val="1"/>
      <charset val="186"/>
    </font>
    <font>
      <sz val="10"/>
      <color rgb="FF000000"/>
      <name val="Times New Roman"/>
      <family val="1"/>
      <charset val="186"/>
    </font>
    <font>
      <sz val="10"/>
      <name val="Times New Roman"/>
      <family val="1"/>
      <charset val="1"/>
    </font>
    <font>
      <b/>
      <sz val="11"/>
      <color theme="1"/>
      <name val="Times New Roman"/>
      <family val="1"/>
      <charset val="186"/>
    </font>
    <font>
      <sz val="10"/>
      <name val="Times New Roman"/>
      <family val="1"/>
    </font>
    <font>
      <b/>
      <sz val="12"/>
      <color theme="1"/>
      <name val="Times New Roman"/>
      <family val="1"/>
      <charset val="186"/>
    </font>
    <font>
      <b/>
      <sz val="12"/>
      <color theme="1"/>
      <name val="Calibri"/>
      <family val="2"/>
      <scheme val="minor"/>
    </font>
    <font>
      <sz val="14"/>
      <color theme="1"/>
      <name val="Times New Roman"/>
      <family val="1"/>
      <charset val="186"/>
    </font>
    <font>
      <b/>
      <sz val="14"/>
      <color theme="1"/>
      <name val="Times New Roman"/>
      <family val="1"/>
      <charset val="186"/>
    </font>
    <font>
      <b/>
      <sz val="14"/>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2">
    <xf numFmtId="0" fontId="0" fillId="0" borderId="0"/>
    <xf numFmtId="0" fontId="14" fillId="0" borderId="0"/>
  </cellStyleXfs>
  <cellXfs count="376">
    <xf numFmtId="0" fontId="0" fillId="0" borderId="0" xfId="0"/>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center" vertical="center"/>
    </xf>
    <xf numFmtId="2" fontId="5" fillId="0" borderId="13" xfId="0" applyNumberFormat="1" applyFont="1" applyFill="1" applyBorder="1" applyAlignment="1" applyProtection="1">
      <alignment horizontal="center" vertical="center"/>
      <protection locked="0"/>
    </xf>
    <xf numFmtId="2" fontId="5" fillId="0" borderId="13" xfId="0" applyNumberFormat="1"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24" xfId="0" applyFont="1" applyBorder="1" applyAlignment="1">
      <alignment horizontal="left" vertical="center"/>
    </xf>
    <xf numFmtId="0" fontId="2" fillId="0" borderId="8" xfId="0" applyFont="1" applyBorder="1" applyAlignment="1">
      <alignment horizontal="center" vertical="center"/>
    </xf>
    <xf numFmtId="2" fontId="2" fillId="0" borderId="8" xfId="0" applyNumberFormat="1" applyFont="1" applyBorder="1" applyAlignment="1">
      <alignment horizontal="center" vertical="center"/>
    </xf>
    <xf numFmtId="2" fontId="2" fillId="0" borderId="9"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5" xfId="0" applyFont="1" applyBorder="1" applyAlignment="1">
      <alignment horizontal="left" vertical="center"/>
    </xf>
    <xf numFmtId="0" fontId="2" fillId="0" borderId="13" xfId="0" applyFont="1" applyBorder="1" applyAlignment="1">
      <alignment horizontal="center" vertical="center"/>
    </xf>
    <xf numFmtId="2" fontId="2" fillId="0" borderId="13" xfId="0" applyNumberFormat="1" applyFont="1" applyBorder="1" applyAlignment="1">
      <alignment horizontal="center" vertical="center"/>
    </xf>
    <xf numFmtId="2" fontId="2" fillId="0" borderId="14" xfId="0"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2" fontId="2" fillId="0" borderId="18" xfId="0" applyNumberFormat="1"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2" fillId="0" borderId="21" xfId="0" applyFont="1" applyBorder="1" applyAlignment="1">
      <alignment horizontal="center"/>
    </xf>
    <xf numFmtId="2" fontId="2" fillId="0" borderId="25" xfId="0" applyNumberFormat="1" applyFont="1" applyBorder="1" applyAlignment="1">
      <alignment horizontal="center"/>
    </xf>
    <xf numFmtId="0" fontId="1" fillId="0" borderId="0" xfId="0" applyFont="1" applyAlignment="1">
      <alignment horizontal="right"/>
    </xf>
    <xf numFmtId="2" fontId="0" fillId="0" borderId="22" xfId="0" applyNumberFormat="1" applyBorder="1" applyAlignment="1">
      <alignment horizontal="center" vertical="center"/>
    </xf>
    <xf numFmtId="2" fontId="1" fillId="0" borderId="23" xfId="0" applyNumberFormat="1" applyFont="1" applyBorder="1" applyAlignment="1">
      <alignment horizontal="center" vertical="center"/>
    </xf>
    <xf numFmtId="0" fontId="2" fillId="0" borderId="17" xfId="0" applyFont="1" applyBorder="1" applyAlignment="1">
      <alignment horizontal="left" vertical="center"/>
    </xf>
    <xf numFmtId="2" fontId="2" fillId="0" borderId="19" xfId="0" applyNumberFormat="1" applyFont="1" applyBorder="1" applyAlignment="1">
      <alignment horizontal="center" vertical="center"/>
    </xf>
    <xf numFmtId="0" fontId="2" fillId="0" borderId="8" xfId="0" applyFont="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Border="1" applyAlignment="1">
      <alignment vertical="center" wrapText="1"/>
    </xf>
    <xf numFmtId="0" fontId="2" fillId="0" borderId="12" xfId="0" applyFont="1" applyBorder="1" applyAlignment="1">
      <alignment horizontal="left" vertical="center"/>
    </xf>
    <xf numFmtId="0" fontId="2" fillId="0" borderId="13" xfId="0" applyFont="1" applyBorder="1"/>
    <xf numFmtId="2" fontId="0" fillId="0" borderId="23" xfId="0" applyNumberForma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2" fontId="2" fillId="0" borderId="25"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2" fontId="2" fillId="0" borderId="10"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center" vertical="center"/>
    </xf>
    <xf numFmtId="2" fontId="2" fillId="2" borderId="5"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0" borderId="10" xfId="0" applyFont="1" applyBorder="1" applyAlignment="1">
      <alignment horizontal="left" vertical="center" wrapText="1"/>
    </xf>
    <xf numFmtId="0" fontId="2" fillId="0" borderId="3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2" fontId="2" fillId="0" borderId="16" xfId="0" applyNumberFormat="1" applyFont="1" applyBorder="1" applyAlignment="1">
      <alignment horizontal="center" vertical="center"/>
    </xf>
    <xf numFmtId="0" fontId="6" fillId="2"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2" fontId="2" fillId="0" borderId="10"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0" borderId="13" xfId="0" applyFont="1" applyFill="1" applyBorder="1" applyAlignment="1">
      <alignment horizontal="center" vertical="center"/>
    </xf>
    <xf numFmtId="2" fontId="2" fillId="0" borderId="13" xfId="0" applyNumberFormat="1" applyFont="1" applyFill="1" applyBorder="1" applyAlignment="1">
      <alignment horizontal="center" vertical="center"/>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2" fillId="0" borderId="32" xfId="0" applyFont="1" applyBorder="1" applyAlignment="1">
      <alignment horizontal="left" vertical="center"/>
    </xf>
    <xf numFmtId="0" fontId="2" fillId="0" borderId="31" xfId="0" applyFont="1" applyBorder="1" applyAlignment="1">
      <alignment horizontal="center"/>
    </xf>
    <xf numFmtId="0" fontId="10" fillId="0" borderId="13" xfId="0" applyFont="1" applyBorder="1" applyAlignment="1">
      <alignment vertical="center" wrapText="1"/>
    </xf>
    <xf numFmtId="0" fontId="2" fillId="0" borderId="13" xfId="0" applyFont="1" applyBorder="1" applyAlignment="1">
      <alignment horizontal="left" vertical="center"/>
    </xf>
    <xf numFmtId="0" fontId="10" fillId="0" borderId="16" xfId="0" applyFont="1" applyBorder="1" applyAlignment="1">
      <alignment vertical="center" wrapText="1"/>
    </xf>
    <xf numFmtId="0" fontId="2" fillId="0" borderId="16" xfId="0" applyFont="1" applyBorder="1" applyAlignment="1">
      <alignment horizontal="left" vertical="center"/>
    </xf>
    <xf numFmtId="2" fontId="0" fillId="0" borderId="25" xfId="0" applyNumberForma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left" vertical="center"/>
    </xf>
    <xf numFmtId="0" fontId="10" fillId="0" borderId="13" xfId="0" applyFont="1" applyBorder="1" applyAlignment="1">
      <alignment horizontal="center" vertical="center"/>
    </xf>
    <xf numFmtId="2" fontId="10" fillId="0" borderId="13" xfId="0" applyNumberFormat="1" applyFont="1" applyBorder="1" applyAlignment="1">
      <alignment horizontal="center" vertical="center"/>
    </xf>
    <xf numFmtId="2" fontId="10" fillId="0" borderId="14"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vertical="center" wrapText="1"/>
    </xf>
    <xf numFmtId="0" fontId="10" fillId="0" borderId="18" xfId="0" applyFont="1" applyBorder="1" applyAlignment="1">
      <alignment horizontal="center" vertical="center" wrapText="1"/>
    </xf>
    <xf numFmtId="0" fontId="10" fillId="0" borderId="17" xfId="0" applyFont="1" applyBorder="1" applyAlignment="1">
      <alignment horizontal="left" vertical="center"/>
    </xf>
    <xf numFmtId="0" fontId="10" fillId="0" borderId="18" xfId="0" applyFont="1" applyBorder="1" applyAlignment="1">
      <alignment horizontal="center" vertical="center"/>
    </xf>
    <xf numFmtId="2" fontId="10" fillId="0" borderId="18" xfId="0" applyNumberFormat="1" applyFont="1" applyBorder="1" applyAlignment="1">
      <alignment horizontal="center" vertical="center"/>
    </xf>
    <xf numFmtId="0" fontId="12" fillId="0" borderId="0" xfId="0" applyFont="1"/>
    <xf numFmtId="0" fontId="10" fillId="0" borderId="0" xfId="0" applyFont="1" applyBorder="1" applyAlignment="1">
      <alignment horizontal="right" vertical="center"/>
    </xf>
    <xf numFmtId="0" fontId="10" fillId="0" borderId="0" xfId="0" applyFont="1"/>
    <xf numFmtId="0" fontId="10" fillId="0" borderId="0" xfId="0" applyFont="1" applyAlignment="1">
      <alignment horizontal="right"/>
    </xf>
    <xf numFmtId="2" fontId="12" fillId="0" borderId="22" xfId="0" applyNumberFormat="1" applyFont="1" applyBorder="1" applyAlignment="1">
      <alignment horizontal="center" vertical="center"/>
    </xf>
    <xf numFmtId="2" fontId="12" fillId="0" borderId="23" xfId="0" applyNumberFormat="1" applyFont="1" applyBorder="1" applyAlignment="1">
      <alignment horizontal="center" vertical="center"/>
    </xf>
    <xf numFmtId="0" fontId="2" fillId="0" borderId="13" xfId="0" applyFont="1" applyFill="1" applyBorder="1" applyAlignment="1">
      <alignment horizontal="left" vertical="center" wrapText="1"/>
    </xf>
    <xf numFmtId="0" fontId="2" fillId="0" borderId="16" xfId="0" applyFont="1" applyFill="1" applyBorder="1" applyAlignment="1">
      <alignment horizontal="center" vertical="center"/>
    </xf>
    <xf numFmtId="2" fontId="2" fillId="0" borderId="16"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0" fontId="2" fillId="0" borderId="10" xfId="0" applyFont="1" applyFill="1" applyBorder="1" applyAlignment="1">
      <alignment horizontal="left" vertical="center" wrapText="1"/>
    </xf>
    <xf numFmtId="2" fontId="2" fillId="0" borderId="11" xfId="0" applyNumberFormat="1" applyFont="1" applyFill="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xf>
    <xf numFmtId="0" fontId="5" fillId="2" borderId="13" xfId="0" applyFont="1" applyFill="1" applyBorder="1" applyAlignment="1" applyProtection="1">
      <alignment horizontal="center" vertical="center" wrapText="1"/>
    </xf>
    <xf numFmtId="0" fontId="5" fillId="0" borderId="0" xfId="0" applyFont="1" applyFill="1" applyBorder="1" applyProtection="1">
      <protection locked="0"/>
    </xf>
    <xf numFmtId="0" fontId="3" fillId="0" borderId="0" xfId="0" applyFont="1" applyFill="1" applyBorder="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protection locked="0"/>
    </xf>
    <xf numFmtId="0" fontId="5"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5" fillId="0" borderId="10" xfId="0" applyFont="1" applyFill="1" applyBorder="1" applyAlignment="1" applyProtection="1">
      <alignment horizontal="center"/>
    </xf>
    <xf numFmtId="2" fontId="5" fillId="0" borderId="1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10" xfId="0" applyFont="1" applyBorder="1" applyAlignment="1">
      <alignment horizontal="left" vertical="center"/>
    </xf>
    <xf numFmtId="0" fontId="2" fillId="2" borderId="33"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1" xfId="0" applyFont="1" applyBorder="1" applyAlignment="1">
      <alignment horizontal="center"/>
    </xf>
    <xf numFmtId="2" fontId="10" fillId="0" borderId="25" xfId="0" applyNumberFormat="1" applyFont="1" applyBorder="1" applyAlignment="1">
      <alignment horizontal="center"/>
    </xf>
    <xf numFmtId="2" fontId="10" fillId="0" borderId="19" xfId="0" applyNumberFormat="1" applyFont="1" applyBorder="1" applyAlignment="1">
      <alignment horizontal="center" vertical="center"/>
    </xf>
    <xf numFmtId="0" fontId="2" fillId="0" borderId="3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2" fillId="0" borderId="13" xfId="0" applyFont="1" applyFill="1" applyBorder="1" applyAlignment="1">
      <alignment horizontal="left" vertical="center"/>
    </xf>
    <xf numFmtId="0" fontId="7" fillId="2" borderId="5" xfId="0" applyFont="1" applyFill="1" applyBorder="1" applyAlignment="1">
      <alignment horizontal="center" vertical="center" wrapText="1"/>
    </xf>
    <xf numFmtId="0" fontId="2" fillId="2" borderId="5" xfId="0" applyFont="1" applyFill="1" applyBorder="1" applyAlignment="1">
      <alignment horizontal="left" vertical="center"/>
    </xf>
    <xf numFmtId="0" fontId="8" fillId="0" borderId="10" xfId="0" applyFont="1" applyFill="1" applyBorder="1" applyAlignment="1">
      <alignment horizontal="center" vertical="center" wrapText="1"/>
    </xf>
    <xf numFmtId="0" fontId="2" fillId="0" borderId="10" xfId="0" applyFont="1" applyFill="1" applyBorder="1" applyAlignment="1">
      <alignment horizontal="left" vertical="center"/>
    </xf>
    <xf numFmtId="0" fontId="1" fillId="0" borderId="1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2" fontId="2" fillId="0" borderId="20" xfId="0" applyNumberFormat="1" applyFont="1" applyFill="1" applyBorder="1" applyAlignment="1">
      <alignment horizontal="center" vertical="center"/>
    </xf>
    <xf numFmtId="2" fontId="2" fillId="0" borderId="23" xfId="0" applyNumberFormat="1" applyFont="1" applyBorder="1" applyAlignment="1">
      <alignment horizontal="center" vertical="center"/>
    </xf>
    <xf numFmtId="0" fontId="8" fillId="0" borderId="27" xfId="0" applyFont="1" applyFill="1" applyBorder="1" applyAlignment="1">
      <alignment horizontal="center" vertical="center" wrapText="1"/>
    </xf>
    <xf numFmtId="0" fontId="10"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0" xfId="0" applyFont="1" applyBorder="1" applyAlignment="1">
      <alignment horizontal="left" vertical="center"/>
    </xf>
    <xf numFmtId="0" fontId="15" fillId="0" borderId="13" xfId="1" applyFont="1" applyBorder="1" applyAlignment="1" applyProtection="1">
      <alignment horizontal="left" vertical="center"/>
    </xf>
    <xf numFmtId="0" fontId="15" fillId="0" borderId="13" xfId="1" applyFont="1" applyBorder="1" applyAlignment="1" applyProtection="1">
      <alignment horizontal="left" vertical="center" wrapText="1"/>
    </xf>
    <xf numFmtId="0" fontId="17" fillId="0" borderId="13" xfId="1" applyFont="1" applyBorder="1" applyAlignment="1" applyProtection="1">
      <alignment horizontal="left" vertical="center" wrapText="1"/>
    </xf>
    <xf numFmtId="0" fontId="17" fillId="0" borderId="13" xfId="1" applyFont="1" applyBorder="1" applyAlignment="1" applyProtection="1">
      <alignment horizontal="center" vertical="center"/>
    </xf>
    <xf numFmtId="0" fontId="17" fillId="0" borderId="13" xfId="1" applyFont="1" applyBorder="1" applyAlignment="1" applyProtection="1">
      <alignment horizontal="left" vertical="center" wrapText="1"/>
    </xf>
    <xf numFmtId="0" fontId="17" fillId="0" borderId="13" xfId="1" applyFont="1" applyBorder="1" applyAlignment="1" applyProtection="1">
      <alignment horizontal="center" vertical="center"/>
    </xf>
    <xf numFmtId="0" fontId="17" fillId="0" borderId="18" xfId="1" applyFont="1" applyBorder="1"/>
    <xf numFmtId="0" fontId="17" fillId="0" borderId="18" xfId="1" applyFont="1" applyBorder="1" applyAlignment="1" applyProtection="1">
      <alignment horizontal="left" vertical="center" wrapText="1"/>
    </xf>
    <xf numFmtId="0" fontId="17" fillId="0" borderId="18" xfId="1" applyFont="1" applyBorder="1" applyAlignment="1" applyProtection="1">
      <alignment horizontal="center" vertical="center"/>
    </xf>
    <xf numFmtId="0" fontId="17" fillId="0" borderId="16" xfId="1" applyFont="1" applyBorder="1" applyAlignment="1" applyProtection="1">
      <alignment horizontal="left" vertical="center" wrapText="1"/>
    </xf>
    <xf numFmtId="0" fontId="18" fillId="0" borderId="13" xfId="1" applyFont="1" applyBorder="1" applyAlignment="1" applyProtection="1">
      <alignment horizontal="left" vertical="center" wrapText="1"/>
    </xf>
    <xf numFmtId="0" fontId="18" fillId="0" borderId="13" xfId="1" applyFont="1" applyBorder="1" applyAlignment="1" applyProtection="1">
      <alignment horizontal="center" vertical="center"/>
    </xf>
    <xf numFmtId="0" fontId="2"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2" fillId="0" borderId="38" xfId="0" applyFont="1" applyBorder="1" applyAlignment="1">
      <alignment horizontal="left" vertical="center"/>
    </xf>
    <xf numFmtId="0" fontId="2" fillId="0" borderId="38" xfId="0" applyFont="1" applyBorder="1" applyAlignment="1">
      <alignment horizontal="center" vertical="center"/>
    </xf>
    <xf numFmtId="2" fontId="2" fillId="0" borderId="38" xfId="0" applyNumberFormat="1" applyFont="1" applyBorder="1" applyAlignment="1">
      <alignment horizontal="center" vertical="center"/>
    </xf>
    <xf numFmtId="2" fontId="2" fillId="0" borderId="39" xfId="0" applyNumberFormat="1" applyFont="1" applyBorder="1" applyAlignment="1">
      <alignment horizontal="center" vertical="center"/>
    </xf>
    <xf numFmtId="0" fontId="18" fillId="0" borderId="13" xfId="1" applyFont="1" applyBorder="1" applyAlignment="1" applyProtection="1">
      <alignment horizontal="left" vertical="center" wrapText="1"/>
    </xf>
    <xf numFmtId="0" fontId="18" fillId="0" borderId="13" xfId="1" applyFont="1" applyBorder="1" applyAlignment="1" applyProtection="1">
      <alignment horizontal="center" vertical="center"/>
    </xf>
    <xf numFmtId="0" fontId="18" fillId="0" borderId="13" xfId="1" applyFont="1" applyBorder="1" applyAlignment="1" applyProtection="1">
      <alignment horizontal="left" vertical="center" wrapText="1"/>
    </xf>
    <xf numFmtId="0" fontId="18" fillId="0" borderId="13" xfId="1" applyFont="1" applyBorder="1" applyAlignment="1" applyProtection="1">
      <alignment horizontal="center" vertical="center"/>
    </xf>
    <xf numFmtId="0" fontId="18" fillId="0" borderId="13" xfId="1" applyFont="1" applyBorder="1" applyAlignment="1" applyProtection="1">
      <alignment horizontal="left" vertical="center" wrapText="1"/>
    </xf>
    <xf numFmtId="0" fontId="18" fillId="0" borderId="13" xfId="1" applyFont="1" applyBorder="1" applyAlignment="1" applyProtection="1">
      <alignment horizontal="center" vertical="center"/>
    </xf>
    <xf numFmtId="0" fontId="8" fillId="0" borderId="29" xfId="0" applyFont="1" applyBorder="1" applyAlignment="1">
      <alignment horizontal="center" vertical="center" wrapText="1"/>
    </xf>
    <xf numFmtId="0" fontId="20" fillId="0" borderId="13" xfId="0" applyFont="1" applyFill="1" applyBorder="1" applyAlignment="1" applyProtection="1">
      <alignment horizontal="left" vertical="center" wrapText="1"/>
    </xf>
    <xf numFmtId="0" fontId="18" fillId="0" borderId="13" xfId="1" applyFont="1" applyBorder="1" applyAlignment="1" applyProtection="1">
      <alignment horizontal="center" vertical="center"/>
    </xf>
    <xf numFmtId="0" fontId="18" fillId="0" borderId="13" xfId="1" applyFont="1" applyBorder="1" applyAlignment="1" applyProtection="1">
      <alignment vertical="center" wrapText="1"/>
    </xf>
    <xf numFmtId="0" fontId="18" fillId="0" borderId="13" xfId="1" applyFont="1" applyBorder="1" applyAlignment="1" applyProtection="1">
      <alignment horizontal="center" vertical="center"/>
    </xf>
    <xf numFmtId="0" fontId="18" fillId="0" borderId="13" xfId="1" applyFont="1" applyBorder="1" applyAlignment="1" applyProtection="1">
      <alignment vertical="center" wrapText="1"/>
    </xf>
    <xf numFmtId="0" fontId="15" fillId="0" borderId="16" xfId="1" applyFont="1" applyBorder="1" applyAlignment="1" applyProtection="1">
      <alignment horizontal="left" vertical="center" wrapText="1"/>
    </xf>
    <xf numFmtId="0" fontId="0" fillId="0" borderId="0" xfId="0"/>
    <xf numFmtId="0" fontId="5" fillId="0" borderId="13" xfId="0" applyFont="1" applyFill="1" applyBorder="1" applyAlignment="1" applyProtection="1">
      <alignment horizontal="left" vertical="center" wrapText="1"/>
    </xf>
    <xf numFmtId="0" fontId="5" fillId="0" borderId="27" xfId="0" applyFont="1" applyFill="1" applyBorder="1" applyAlignment="1" applyProtection="1">
      <alignment horizontal="center" vertical="center"/>
    </xf>
    <xf numFmtId="0" fontId="8" fillId="0" borderId="16" xfId="0" applyFont="1" applyFill="1" applyBorder="1" applyAlignment="1">
      <alignment horizontal="left" vertical="center" wrapText="1"/>
    </xf>
    <xf numFmtId="0" fontId="2" fillId="0" borderId="37" xfId="0" applyFont="1" applyFill="1" applyBorder="1" applyAlignment="1">
      <alignment horizontal="center" vertical="center" wrapText="1"/>
    </xf>
    <xf numFmtId="0" fontId="1" fillId="0" borderId="38" xfId="0" applyFont="1" applyFill="1" applyBorder="1" applyAlignment="1">
      <alignment horizontal="left" vertical="center" wrapText="1"/>
    </xf>
    <xf numFmtId="0" fontId="2" fillId="0" borderId="38"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2" fillId="0" borderId="38" xfId="0" applyFont="1" applyFill="1" applyBorder="1" applyAlignment="1">
      <alignment horizontal="left" vertical="center"/>
    </xf>
    <xf numFmtId="0" fontId="2" fillId="0" borderId="38" xfId="0" applyFont="1" applyFill="1" applyBorder="1" applyAlignment="1">
      <alignment horizontal="center" vertical="center"/>
    </xf>
    <xf numFmtId="2" fontId="2" fillId="0" borderId="38" xfId="0" applyNumberFormat="1" applyFont="1" applyFill="1" applyBorder="1" applyAlignment="1">
      <alignment horizontal="center" vertical="center"/>
    </xf>
    <xf numFmtId="0" fontId="5" fillId="0" borderId="10" xfId="0" applyFont="1" applyFill="1" applyBorder="1" applyAlignment="1" applyProtection="1">
      <alignment horizontal="left" vertical="center" wrapText="1"/>
    </xf>
    <xf numFmtId="0" fontId="5" fillId="0" borderId="29" xfId="0" applyFont="1" applyFill="1" applyBorder="1" applyAlignment="1" applyProtection="1">
      <alignment horizontal="center" vertical="center"/>
    </xf>
    <xf numFmtId="0" fontId="0" fillId="0" borderId="0" xfId="0"/>
    <xf numFmtId="0" fontId="12" fillId="0" borderId="0" xfId="0" applyFont="1"/>
    <xf numFmtId="0" fontId="12" fillId="0" borderId="0" xfId="0" applyFont="1" applyAlignment="1">
      <alignment vertical="center"/>
    </xf>
    <xf numFmtId="0" fontId="19" fillId="0" borderId="0" xfId="0" applyFont="1" applyAlignment="1">
      <alignment vertical="center"/>
    </xf>
    <xf numFmtId="0" fontId="19" fillId="0" borderId="0" xfId="0" applyFont="1"/>
    <xf numFmtId="0" fontId="5" fillId="0" borderId="0" xfId="0" applyFont="1" applyAlignment="1">
      <alignment horizontal="left"/>
    </xf>
    <xf numFmtId="0" fontId="10" fillId="0" borderId="22" xfId="0" applyFont="1" applyFill="1" applyBorder="1" applyAlignment="1" applyProtection="1">
      <alignment horizontal="center" vertical="center"/>
    </xf>
    <xf numFmtId="0" fontId="5" fillId="0" borderId="32" xfId="0" applyFont="1" applyFill="1" applyBorder="1" applyAlignment="1" applyProtection="1">
      <alignment horizontal="center" vertical="center"/>
      <protection locked="0"/>
    </xf>
    <xf numFmtId="0" fontId="5" fillId="0" borderId="32"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center" vertical="center"/>
      <protection locked="0"/>
    </xf>
    <xf numFmtId="0" fontId="13" fillId="0" borderId="13" xfId="0" applyFont="1" applyBorder="1" applyAlignment="1">
      <alignment horizontal="center" vertical="center" wrapText="1"/>
    </xf>
    <xf numFmtId="0" fontId="3" fillId="0" borderId="0" xfId="0" applyFont="1" applyAlignment="1">
      <alignment vertical="center" wrapText="1"/>
    </xf>
    <xf numFmtId="0" fontId="3" fillId="4" borderId="0" xfId="0" applyFont="1" applyFill="1" applyAlignment="1">
      <alignment vertical="center" wrapText="1"/>
    </xf>
    <xf numFmtId="0" fontId="5" fillId="4" borderId="13" xfId="0" applyFont="1" applyFill="1" applyBorder="1" applyAlignment="1" applyProtection="1">
      <alignment horizontal="left" vertical="center" wrapText="1"/>
    </xf>
    <xf numFmtId="0" fontId="5" fillId="4" borderId="13"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center" vertical="center"/>
      <protection locked="0"/>
    </xf>
    <xf numFmtId="2" fontId="5" fillId="4" borderId="13" xfId="0" applyNumberFormat="1" applyFont="1" applyFill="1" applyBorder="1" applyAlignment="1" applyProtection="1">
      <alignment horizontal="center" vertical="center"/>
      <protection locked="0"/>
    </xf>
    <xf numFmtId="2" fontId="5" fillId="4" borderId="13" xfId="0" applyNumberFormat="1" applyFont="1" applyFill="1" applyBorder="1" applyAlignment="1" applyProtection="1">
      <alignment horizontal="center" vertical="center"/>
    </xf>
    <xf numFmtId="0" fontId="5" fillId="4" borderId="13" xfId="0" applyFont="1" applyFill="1" applyBorder="1" applyAlignment="1" applyProtection="1">
      <alignment horizontal="center" vertical="center" wrapText="1"/>
    </xf>
    <xf numFmtId="0" fontId="5" fillId="0" borderId="0" xfId="0" applyFont="1" applyAlignment="1">
      <alignment horizontal="center"/>
    </xf>
    <xf numFmtId="0" fontId="5" fillId="5" borderId="0" xfId="0" applyFont="1" applyFill="1" applyAlignment="1">
      <alignment horizontal="left"/>
    </xf>
    <xf numFmtId="0" fontId="5" fillId="6" borderId="0" xfId="0" applyFont="1" applyFill="1" applyAlignment="1">
      <alignment horizontal="left"/>
    </xf>
    <xf numFmtId="0" fontId="2" fillId="6" borderId="12" xfId="0" applyFont="1" applyFill="1" applyBorder="1" applyAlignment="1">
      <alignment horizontal="center" vertical="center" wrapText="1"/>
    </xf>
    <xf numFmtId="0" fontId="2" fillId="6" borderId="13" xfId="0" applyFont="1" applyFill="1" applyBorder="1" applyAlignment="1">
      <alignment vertical="center" wrapText="1"/>
    </xf>
    <xf numFmtId="0" fontId="2" fillId="6" borderId="1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2" fontId="2" fillId="6" borderId="13" xfId="0" applyNumberFormat="1" applyFont="1" applyFill="1" applyBorder="1" applyAlignment="1">
      <alignment horizontal="center" vertical="center"/>
    </xf>
    <xf numFmtId="2" fontId="2" fillId="6" borderId="14" xfId="0" applyNumberFormat="1" applyFont="1" applyFill="1" applyBorder="1" applyAlignment="1">
      <alignment horizontal="center" vertical="center"/>
    </xf>
    <xf numFmtId="0" fontId="2" fillId="6" borderId="17" xfId="0" applyFont="1" applyFill="1" applyBorder="1" applyAlignment="1">
      <alignment horizontal="center" vertical="center" wrapText="1"/>
    </xf>
    <xf numFmtId="0" fontId="2" fillId="6" borderId="18" xfId="0" applyFont="1" applyFill="1" applyBorder="1" applyAlignment="1">
      <alignment vertical="center" wrapText="1"/>
    </xf>
    <xf numFmtId="0" fontId="2" fillId="6" borderId="18"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2" fillId="6" borderId="17" xfId="0" applyFont="1" applyFill="1" applyBorder="1" applyAlignment="1">
      <alignment horizontal="left" vertical="center"/>
    </xf>
    <xf numFmtId="0" fontId="2" fillId="6" borderId="18" xfId="0" applyFont="1" applyFill="1" applyBorder="1" applyAlignment="1">
      <alignment horizontal="center" vertical="center"/>
    </xf>
    <xf numFmtId="2" fontId="2" fillId="6" borderId="18" xfId="0" applyNumberFormat="1" applyFont="1" applyFill="1" applyBorder="1" applyAlignment="1">
      <alignment horizontal="center" vertical="center"/>
    </xf>
    <xf numFmtId="2" fontId="2" fillId="6" borderId="19" xfId="0" applyNumberFormat="1" applyFont="1" applyFill="1" applyBorder="1" applyAlignment="1">
      <alignment horizontal="center" vertical="center"/>
    </xf>
    <xf numFmtId="0" fontId="5" fillId="0" borderId="0" xfId="0" applyFont="1" applyAlignment="1"/>
    <xf numFmtId="0" fontId="5" fillId="4" borderId="0" xfId="0" applyFont="1" applyFill="1" applyAlignment="1">
      <alignment horizontal="left"/>
    </xf>
    <xf numFmtId="0" fontId="10" fillId="4" borderId="12" xfId="0" applyFont="1" applyFill="1" applyBorder="1" applyAlignment="1">
      <alignment horizontal="center" vertical="center" wrapText="1"/>
    </xf>
    <xf numFmtId="0" fontId="10" fillId="4" borderId="13" xfId="0" applyFont="1" applyFill="1" applyBorder="1" applyAlignment="1">
      <alignment vertical="center" wrapText="1"/>
    </xf>
    <xf numFmtId="0" fontId="10" fillId="4" borderId="13"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2" xfId="0" applyFont="1" applyFill="1" applyBorder="1" applyAlignment="1">
      <alignment horizontal="left" vertical="center"/>
    </xf>
    <xf numFmtId="0" fontId="10" fillId="4" borderId="13" xfId="0" applyFont="1" applyFill="1" applyBorder="1" applyAlignment="1">
      <alignment horizontal="center" vertical="center"/>
    </xf>
    <xf numFmtId="2" fontId="10" fillId="4" borderId="13" xfId="0" applyNumberFormat="1" applyFont="1" applyFill="1" applyBorder="1" applyAlignment="1">
      <alignment horizontal="center" vertical="center"/>
    </xf>
    <xf numFmtId="2" fontId="10" fillId="4" borderId="14" xfId="0" applyNumberFormat="1" applyFont="1" applyFill="1" applyBorder="1" applyAlignment="1">
      <alignment horizontal="center" vertical="center"/>
    </xf>
    <xf numFmtId="0" fontId="10" fillId="6" borderId="18" xfId="0" applyFont="1" applyFill="1" applyBorder="1" applyAlignment="1">
      <alignment vertical="center" wrapText="1"/>
    </xf>
    <xf numFmtId="0" fontId="10" fillId="6" borderId="19" xfId="0" applyFont="1" applyFill="1" applyBorder="1" applyAlignment="1">
      <alignment horizontal="center" vertical="center" wrapText="1"/>
    </xf>
    <xf numFmtId="0" fontId="2" fillId="6" borderId="35" xfId="0" applyFont="1" applyFill="1" applyBorder="1" applyAlignment="1">
      <alignment horizontal="left" vertical="center"/>
    </xf>
    <xf numFmtId="0" fontId="2" fillId="6" borderId="4" xfId="0" applyFont="1" applyFill="1" applyBorder="1" applyAlignment="1">
      <alignment horizontal="center" vertical="center" wrapText="1"/>
    </xf>
    <xf numFmtId="0" fontId="2" fillId="6" borderId="5" xfId="0" applyFont="1" applyFill="1" applyBorder="1" applyAlignment="1">
      <alignmen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5" xfId="0" applyFont="1" applyFill="1" applyBorder="1" applyAlignment="1">
      <alignment horizontal="center" vertical="center"/>
    </xf>
    <xf numFmtId="2" fontId="2" fillId="6" borderId="5" xfId="0" applyNumberFormat="1" applyFont="1" applyFill="1" applyBorder="1" applyAlignment="1">
      <alignment horizontal="center" vertical="center"/>
    </xf>
    <xf numFmtId="2" fontId="2" fillId="6" borderId="6" xfId="0" applyNumberFormat="1" applyFont="1" applyFill="1" applyBorder="1" applyAlignment="1">
      <alignment horizontal="center" vertical="center"/>
    </xf>
    <xf numFmtId="0" fontId="2" fillId="6" borderId="13" xfId="0" applyFont="1" applyFill="1" applyBorder="1" applyAlignment="1">
      <alignment horizontal="left" vertical="center" wrapText="1"/>
    </xf>
    <xf numFmtId="0" fontId="2" fillId="6" borderId="30" xfId="0" applyFont="1" applyFill="1" applyBorder="1" applyAlignment="1">
      <alignment horizontal="center" vertical="center" wrapText="1"/>
    </xf>
    <xf numFmtId="0" fontId="2" fillId="6" borderId="16" xfId="0" applyFont="1" applyFill="1" applyBorder="1" applyAlignment="1">
      <alignment horizontal="left" vertical="center" wrapText="1"/>
    </xf>
    <xf numFmtId="0" fontId="2" fillId="6"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2" fillId="6" borderId="16" xfId="0" applyFont="1" applyFill="1" applyBorder="1" applyAlignment="1">
      <alignment horizontal="left" vertical="center"/>
    </xf>
    <xf numFmtId="0" fontId="2" fillId="6" borderId="16" xfId="0"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20" xfId="0" applyNumberFormat="1" applyFont="1" applyFill="1" applyBorder="1" applyAlignment="1">
      <alignment horizontal="center" vertical="center"/>
    </xf>
    <xf numFmtId="0" fontId="8" fillId="6" borderId="13" xfId="0" applyFont="1" applyFill="1" applyBorder="1" applyAlignment="1">
      <alignment horizontal="center" vertical="center" wrapText="1"/>
    </xf>
    <xf numFmtId="0" fontId="2" fillId="6" borderId="13" xfId="0" applyFont="1" applyFill="1" applyBorder="1" applyAlignment="1">
      <alignment horizontal="left" vertical="center"/>
    </xf>
    <xf numFmtId="0" fontId="7" fillId="6" borderId="13" xfId="0" applyFont="1" applyFill="1" applyBorder="1" applyAlignment="1">
      <alignment horizontal="center" vertical="center" wrapText="1"/>
    </xf>
    <xf numFmtId="0" fontId="18" fillId="6" borderId="13" xfId="1" applyFont="1" applyFill="1" applyBorder="1" applyAlignment="1" applyProtection="1">
      <alignment horizontal="left" vertical="center" wrapText="1"/>
    </xf>
    <xf numFmtId="0" fontId="18" fillId="6" borderId="13" xfId="1" applyFont="1" applyFill="1" applyBorder="1" applyAlignment="1" applyProtection="1">
      <alignment horizontal="center" vertical="center"/>
    </xf>
    <xf numFmtId="0" fontId="2" fillId="6" borderId="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2" fillId="0" borderId="26" xfId="0" applyFont="1" applyBorder="1" applyAlignment="1">
      <alignment horizontal="center" vertical="center" wrapText="1"/>
    </xf>
    <xf numFmtId="0" fontId="10" fillId="0" borderId="20" xfId="0" applyFont="1" applyBorder="1" applyAlignment="1">
      <alignment horizontal="center" vertical="center" wrapText="1"/>
    </xf>
    <xf numFmtId="0" fontId="10" fillId="3" borderId="13" xfId="0" applyFont="1" applyFill="1" applyBorder="1" applyAlignment="1">
      <alignment wrapText="1"/>
    </xf>
    <xf numFmtId="0" fontId="10" fillId="3" borderId="13" xfId="0" applyFont="1" applyFill="1" applyBorder="1"/>
    <xf numFmtId="0" fontId="5" fillId="3" borderId="13" xfId="0" applyFont="1" applyFill="1" applyBorder="1" applyAlignment="1" applyProtection="1">
      <alignment horizontal="center" vertical="center"/>
    </xf>
    <xf numFmtId="0" fontId="5" fillId="0" borderId="13" xfId="0" applyFont="1" applyFill="1" applyBorder="1" applyAlignment="1" applyProtection="1">
      <alignment horizontal="left" vertical="center"/>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wrapText="1"/>
    </xf>
    <xf numFmtId="0" fontId="2" fillId="0" borderId="13" xfId="0" applyFont="1" applyFill="1" applyBorder="1" applyAlignment="1">
      <alignment vertical="center" wrapText="1"/>
    </xf>
    <xf numFmtId="0" fontId="10" fillId="0" borderId="8" xfId="0" applyFont="1" applyFill="1" applyBorder="1" applyAlignment="1">
      <alignment vertical="center" wrapText="1"/>
    </xf>
    <xf numFmtId="0" fontId="8" fillId="0" borderId="26"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9" xfId="0"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1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2" xfId="0" applyFont="1" applyFill="1" applyBorder="1" applyAlignment="1">
      <alignment horizontal="left" vertical="center"/>
    </xf>
    <xf numFmtId="0" fontId="10" fillId="0" borderId="13" xfId="0" applyFont="1" applyFill="1" applyBorder="1" applyAlignment="1">
      <alignment horizontal="center" vertical="center"/>
    </xf>
    <xf numFmtId="2" fontId="10" fillId="0" borderId="13" xfId="0" applyNumberFormat="1" applyFont="1" applyFill="1" applyBorder="1" applyAlignment="1">
      <alignment horizontal="center" vertical="center"/>
    </xf>
    <xf numFmtId="2" fontId="10" fillId="0" borderId="14"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2" fillId="0" borderId="8" xfId="0" applyFont="1" applyFill="1" applyBorder="1" applyAlignment="1">
      <alignment horizontal="left" vertical="center"/>
    </xf>
    <xf numFmtId="0" fontId="10" fillId="6" borderId="16" xfId="0" applyFont="1" applyFill="1" applyBorder="1" applyAlignment="1">
      <alignment vertical="center" wrapText="1"/>
    </xf>
    <xf numFmtId="0" fontId="10"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13" xfId="0" applyFont="1" applyFill="1" applyBorder="1" applyAlignment="1">
      <alignment horizontal="center" vertical="center"/>
    </xf>
    <xf numFmtId="2" fontId="2" fillId="2" borderId="13" xfId="0" applyNumberFormat="1" applyFont="1" applyFill="1" applyBorder="1" applyAlignment="1">
      <alignment horizontal="center" vertical="center"/>
    </xf>
    <xf numFmtId="0" fontId="11"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2" borderId="13" xfId="0" applyFont="1" applyFill="1" applyBorder="1" applyAlignment="1">
      <alignment horizontal="center" vertical="center" wrapText="1"/>
    </xf>
    <xf numFmtId="0" fontId="21" fillId="2" borderId="13" xfId="0" applyFont="1" applyFill="1" applyBorder="1" applyAlignment="1">
      <alignment vertical="center" wrapText="1"/>
    </xf>
    <xf numFmtId="0" fontId="2" fillId="2" borderId="16" xfId="0" applyFont="1" applyFill="1" applyBorder="1" applyAlignment="1">
      <alignment horizontal="center" vertical="center" wrapText="1"/>
    </xf>
    <xf numFmtId="0" fontId="10" fillId="2" borderId="16" xfId="0" applyFont="1" applyFill="1" applyBorder="1" applyAlignment="1">
      <alignment vertical="center" wrapText="1"/>
    </xf>
    <xf numFmtId="0" fontId="10" fillId="2" borderId="16"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2" fillId="2" borderId="16" xfId="0" applyFont="1" applyFill="1" applyBorder="1" applyAlignment="1">
      <alignment horizontal="left" vertical="center"/>
    </xf>
    <xf numFmtId="0" fontId="2" fillId="2" borderId="16" xfId="0" applyFont="1" applyFill="1" applyBorder="1" applyAlignment="1">
      <alignment horizontal="center" vertical="center"/>
    </xf>
    <xf numFmtId="2" fontId="2" fillId="2" borderId="16" xfId="0" applyNumberFormat="1" applyFont="1" applyFill="1" applyBorder="1" applyAlignment="1">
      <alignment horizontal="center" vertical="center"/>
    </xf>
    <xf numFmtId="0" fontId="21" fillId="2" borderId="16" xfId="0" applyFont="1" applyFill="1" applyBorder="1" applyAlignment="1">
      <alignment vertical="center" wrapText="1"/>
    </xf>
    <xf numFmtId="0" fontId="2" fillId="0" borderId="17" xfId="0" applyFont="1" applyFill="1" applyBorder="1" applyAlignment="1">
      <alignment horizontal="center" vertical="center" wrapText="1"/>
    </xf>
    <xf numFmtId="0" fontId="5" fillId="0" borderId="15" xfId="0" applyFont="1" applyFill="1" applyBorder="1" applyAlignment="1" applyProtection="1">
      <alignment horizontal="left" vertical="center" wrapText="1"/>
      <protection locked="0"/>
    </xf>
    <xf numFmtId="0" fontId="10" fillId="4" borderId="28" xfId="0" applyFont="1" applyFill="1" applyBorder="1" applyAlignment="1">
      <alignment horizontal="center" vertical="center" wrapText="1"/>
    </xf>
    <xf numFmtId="0" fontId="10" fillId="4" borderId="10" xfId="0" applyFont="1" applyFill="1" applyBorder="1" applyAlignment="1">
      <alignment vertical="center" wrapText="1"/>
    </xf>
    <xf numFmtId="0" fontId="10" fillId="4" borderId="1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7" xfId="0" applyFont="1" applyFill="1" applyBorder="1" applyAlignment="1">
      <alignment horizontal="left" vertical="center"/>
    </xf>
    <xf numFmtId="0" fontId="10" fillId="4" borderId="8" xfId="0" applyFont="1" applyFill="1" applyBorder="1" applyAlignment="1">
      <alignment horizontal="center" vertical="center"/>
    </xf>
    <xf numFmtId="2" fontId="10" fillId="4" borderId="8" xfId="0" applyNumberFormat="1" applyFont="1" applyFill="1" applyBorder="1" applyAlignment="1">
      <alignment horizontal="center" vertical="center"/>
    </xf>
    <xf numFmtId="2" fontId="10" fillId="4" borderId="9" xfId="0" applyNumberFormat="1" applyFont="1" applyFill="1" applyBorder="1" applyAlignment="1">
      <alignment horizontal="center" vertical="center"/>
    </xf>
    <xf numFmtId="0" fontId="2" fillId="0" borderId="26"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2" fillId="5" borderId="8" xfId="0" applyFont="1" applyFill="1" applyBorder="1" applyAlignment="1">
      <alignment horizontal="center" vertical="center" wrapText="1"/>
    </xf>
    <xf numFmtId="2" fontId="2" fillId="5" borderId="9" xfId="0" applyNumberFormat="1" applyFont="1" applyFill="1" applyBorder="1" applyAlignment="1">
      <alignment horizontal="center" vertical="center"/>
    </xf>
    <xf numFmtId="0" fontId="0" fillId="0" borderId="0" xfId="0" applyAlignment="1">
      <alignment horizontal="center"/>
    </xf>
    <xf numFmtId="0" fontId="22" fillId="0" borderId="0" xfId="0" applyFont="1"/>
    <xf numFmtId="0" fontId="2" fillId="6" borderId="37" xfId="0" applyFont="1" applyFill="1" applyBorder="1" applyAlignment="1">
      <alignment horizontal="center" vertical="center" wrapText="1"/>
    </xf>
    <xf numFmtId="0" fontId="2" fillId="6" borderId="38" xfId="0" applyFont="1" applyFill="1" applyBorder="1" applyAlignment="1">
      <alignment horizontal="left" vertical="center" wrapText="1"/>
    </xf>
    <xf numFmtId="0" fontId="2" fillId="6" borderId="38"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2" fillId="6" borderId="38" xfId="0" applyFont="1" applyFill="1" applyBorder="1" applyAlignment="1">
      <alignment horizontal="left" vertical="center"/>
    </xf>
    <xf numFmtId="0" fontId="2" fillId="6" borderId="38" xfId="0" applyFont="1" applyFill="1" applyBorder="1" applyAlignment="1">
      <alignment horizontal="center" vertical="center"/>
    </xf>
    <xf numFmtId="2" fontId="2" fillId="6" borderId="38" xfId="0" applyNumberFormat="1" applyFont="1" applyFill="1" applyBorder="1" applyAlignment="1">
      <alignment horizontal="center" vertical="center"/>
    </xf>
    <xf numFmtId="2" fontId="2" fillId="6" borderId="39" xfId="0" applyNumberFormat="1"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4"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wrapText="1"/>
    </xf>
    <xf numFmtId="0" fontId="10" fillId="0" borderId="0" xfId="0" applyFont="1" applyAlignment="1">
      <alignment horizontal="right" wrapText="1"/>
    </xf>
    <xf numFmtId="0" fontId="2" fillId="6" borderId="26" xfId="0" applyFont="1" applyFill="1" applyBorder="1" applyAlignment="1">
      <alignment horizontal="center" vertical="center" wrapText="1"/>
    </xf>
    <xf numFmtId="0" fontId="5" fillId="0" borderId="0" xfId="0" applyFont="1" applyAlignment="1">
      <alignment wrapText="1"/>
    </xf>
    <xf numFmtId="0" fontId="22" fillId="0" borderId="0" xfId="0" applyFont="1" applyAlignment="1">
      <alignment horizontal="left"/>
    </xf>
    <xf numFmtId="0" fontId="23" fillId="0" borderId="0" xfId="0" applyFont="1" applyAlignment="1">
      <alignment horizontal="left"/>
    </xf>
    <xf numFmtId="0" fontId="9" fillId="0" borderId="0" xfId="0" applyFont="1"/>
    <xf numFmtId="0" fontId="24"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left" vertical="center" wrapText="1"/>
    </xf>
    <xf numFmtId="0" fontId="0" fillId="0" borderId="0" xfId="0" applyAlignment="1">
      <alignment horizontal="left" wrapText="1"/>
    </xf>
    <xf numFmtId="0" fontId="24" fillId="0" borderId="0" xfId="0" applyFont="1" applyAlignment="1">
      <alignment horizontal="left"/>
    </xf>
    <xf numFmtId="0" fontId="25" fillId="0" borderId="0" xfId="0" applyFont="1" applyAlignment="1">
      <alignment horizontal="left"/>
    </xf>
  </cellXfs>
  <cellStyles count="2">
    <cellStyle name="Parasts" xfId="0" builtinId="0"/>
    <cellStyle name="Parast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zoomScale="98" zoomScaleNormal="98" workbookViewId="0">
      <selection activeCell="C9" sqref="C9"/>
    </sheetView>
  </sheetViews>
  <sheetFormatPr defaultRowHeight="14.4" x14ac:dyDescent="0.3"/>
  <cols>
    <col min="1" max="1" width="9.109375" style="117"/>
    <col min="2" max="2" width="12.44140625" customWidth="1"/>
    <col min="3" max="3" width="46.33203125" customWidth="1"/>
    <col min="6" max="6" width="18.44140625" customWidth="1"/>
    <col min="7" max="7" width="52.109375" customWidth="1"/>
    <col min="8" max="8" width="15.5546875" customWidth="1"/>
    <col min="9" max="9" width="11.33203125" customWidth="1"/>
    <col min="10" max="10" width="11.44140625" customWidth="1"/>
  </cols>
  <sheetData>
    <row r="1" spans="1:19" s="202" customFormat="1" x14ac:dyDescent="0.3">
      <c r="A1" s="341"/>
      <c r="G1" s="362" t="s">
        <v>355</v>
      </c>
      <c r="H1" s="362"/>
      <c r="I1" s="362"/>
      <c r="J1" s="362"/>
    </row>
    <row r="2" spans="1:19" ht="26.4" customHeight="1" x14ac:dyDescent="0.3">
      <c r="A2" s="116"/>
      <c r="B2" s="1"/>
      <c r="C2" s="1"/>
      <c r="D2" s="1"/>
      <c r="E2" s="1"/>
      <c r="F2" s="1"/>
      <c r="G2" s="362"/>
      <c r="H2" s="362"/>
      <c r="I2" s="362"/>
      <c r="J2" s="362"/>
      <c r="K2" s="1"/>
      <c r="L2" s="1"/>
      <c r="M2" s="1"/>
      <c r="N2" s="1"/>
      <c r="O2" s="1"/>
      <c r="P2" s="1"/>
      <c r="Q2" s="1"/>
      <c r="R2" s="1"/>
      <c r="S2" s="1"/>
    </row>
    <row r="3" spans="1:19" ht="69.75" customHeight="1" x14ac:dyDescent="0.3">
      <c r="A3" s="351" t="s">
        <v>356</v>
      </c>
      <c r="B3" s="351"/>
      <c r="C3" s="351"/>
      <c r="D3" s="351"/>
      <c r="E3" s="351"/>
      <c r="F3" s="351"/>
      <c r="G3" s="351"/>
      <c r="H3" s="351"/>
      <c r="I3" s="351"/>
      <c r="J3" s="351"/>
      <c r="K3" s="1"/>
      <c r="L3" s="1"/>
      <c r="M3" s="1"/>
      <c r="N3" s="1"/>
      <c r="O3" s="1"/>
      <c r="P3" s="1"/>
      <c r="Q3" s="1"/>
      <c r="R3" s="1"/>
      <c r="S3" s="1"/>
    </row>
    <row r="5" spans="1:19" ht="26.25" customHeight="1" x14ac:dyDescent="0.3">
      <c r="A5" s="352" t="s">
        <v>229</v>
      </c>
      <c r="B5" s="352"/>
      <c r="C5" s="352"/>
      <c r="D5" s="352"/>
      <c r="E5" s="352"/>
      <c r="F5" s="352"/>
      <c r="G5" s="352"/>
      <c r="H5" s="352"/>
      <c r="I5" s="352"/>
      <c r="J5" s="352"/>
      <c r="K5" s="2"/>
      <c r="L5" s="2"/>
      <c r="M5" s="2"/>
      <c r="N5" s="2"/>
      <c r="O5" s="2"/>
      <c r="P5" s="2"/>
      <c r="Q5" s="2"/>
      <c r="R5" s="2"/>
      <c r="S5" s="2"/>
    </row>
    <row r="6" spans="1:19" x14ac:dyDescent="0.3">
      <c r="A6" s="213"/>
      <c r="B6" s="214"/>
      <c r="C6" s="353" t="s">
        <v>331</v>
      </c>
      <c r="D6" s="353"/>
      <c r="E6" s="353"/>
      <c r="F6" s="353"/>
      <c r="G6" s="213"/>
      <c r="H6" s="213"/>
      <c r="I6" s="213"/>
      <c r="J6" s="213"/>
      <c r="K6" s="3"/>
      <c r="L6" s="3"/>
      <c r="M6" s="3"/>
      <c r="N6" s="3"/>
      <c r="O6" s="3"/>
      <c r="P6" s="3"/>
      <c r="Q6" s="3"/>
      <c r="R6" s="3"/>
      <c r="S6" s="3"/>
    </row>
    <row r="7" spans="1:19" x14ac:dyDescent="0.3">
      <c r="A7" s="213"/>
      <c r="B7" s="213"/>
      <c r="C7" s="213"/>
      <c r="D7" s="213"/>
      <c r="E7" s="213"/>
      <c r="F7" s="213"/>
      <c r="G7" s="213"/>
      <c r="H7" s="213"/>
      <c r="I7" s="213"/>
      <c r="J7" s="213"/>
      <c r="K7" s="3"/>
      <c r="L7" s="3"/>
      <c r="M7" s="3"/>
      <c r="N7" s="3"/>
      <c r="O7" s="3"/>
      <c r="P7" s="3"/>
      <c r="Q7" s="3"/>
      <c r="R7" s="3"/>
      <c r="S7" s="3"/>
    </row>
    <row r="8" spans="1:19" ht="15.6" x14ac:dyDescent="0.3">
      <c r="C8" s="342" t="s">
        <v>350</v>
      </c>
    </row>
    <row r="9" spans="1:19" ht="52.8" x14ac:dyDescent="0.3">
      <c r="A9" s="118" t="s">
        <v>0</v>
      </c>
      <c r="B9" s="118" t="s">
        <v>1</v>
      </c>
      <c r="C9" s="118" t="s">
        <v>2</v>
      </c>
      <c r="D9" s="118" t="s">
        <v>3</v>
      </c>
      <c r="E9" s="118" t="s">
        <v>349</v>
      </c>
      <c r="F9" s="118" t="s">
        <v>2</v>
      </c>
      <c r="G9" s="118" t="s">
        <v>5</v>
      </c>
      <c r="H9" s="118" t="s">
        <v>6</v>
      </c>
      <c r="I9" s="118" t="s">
        <v>7</v>
      </c>
      <c r="J9" s="118" t="s">
        <v>8</v>
      </c>
    </row>
    <row r="10" spans="1:19" ht="111" customHeight="1" x14ac:dyDescent="0.3">
      <c r="A10" s="5">
        <v>1</v>
      </c>
      <c r="B10" s="282" t="s">
        <v>9</v>
      </c>
      <c r="C10" s="190" t="s">
        <v>230</v>
      </c>
      <c r="D10" s="5" t="s">
        <v>10</v>
      </c>
      <c r="E10" s="5">
        <v>220</v>
      </c>
      <c r="F10" s="283"/>
      <c r="G10" s="284"/>
      <c r="H10" s="284"/>
      <c r="I10" s="6"/>
      <c r="J10" s="7">
        <f t="shared" ref="J10:J13" si="0">E10*I10</f>
        <v>0</v>
      </c>
    </row>
    <row r="11" spans="1:19" ht="135" customHeight="1" x14ac:dyDescent="0.3">
      <c r="A11" s="220">
        <v>2</v>
      </c>
      <c r="B11" s="215" t="s">
        <v>11</v>
      </c>
      <c r="C11" s="215" t="s">
        <v>12</v>
      </c>
      <c r="D11" s="220" t="s">
        <v>10</v>
      </c>
      <c r="E11" s="220">
        <v>130</v>
      </c>
      <c r="F11" s="216"/>
      <c r="G11" s="217"/>
      <c r="H11" s="217"/>
      <c r="I11" s="218"/>
      <c r="J11" s="219">
        <f t="shared" si="0"/>
        <v>0</v>
      </c>
    </row>
    <row r="12" spans="1:19" ht="129.75" customHeight="1" x14ac:dyDescent="0.3">
      <c r="A12" s="285">
        <v>3</v>
      </c>
      <c r="B12" s="190" t="s">
        <v>13</v>
      </c>
      <c r="C12" s="190" t="s">
        <v>14</v>
      </c>
      <c r="D12" s="285" t="s">
        <v>10</v>
      </c>
      <c r="E12" s="285">
        <v>30</v>
      </c>
      <c r="F12" s="283"/>
      <c r="G12" s="284"/>
      <c r="H12" s="284"/>
      <c r="I12" s="6"/>
      <c r="J12" s="7">
        <f t="shared" si="0"/>
        <v>0</v>
      </c>
    </row>
    <row r="13" spans="1:19" ht="102" customHeight="1" x14ac:dyDescent="0.3">
      <c r="A13" s="285">
        <v>4</v>
      </c>
      <c r="B13" s="190" t="s">
        <v>202</v>
      </c>
      <c r="C13" s="190" t="s">
        <v>15</v>
      </c>
      <c r="D13" s="285" t="s">
        <v>10</v>
      </c>
      <c r="E13" s="285">
        <v>0</v>
      </c>
      <c r="F13" s="283"/>
      <c r="G13" s="284"/>
      <c r="H13" s="284"/>
      <c r="I13" s="6"/>
      <c r="J13" s="7">
        <f t="shared" si="0"/>
        <v>0</v>
      </c>
    </row>
    <row r="14" spans="1:19" x14ac:dyDescent="0.3">
      <c r="A14" s="127"/>
      <c r="B14" s="123"/>
      <c r="C14" s="123"/>
      <c r="D14" s="123"/>
      <c r="E14" s="123"/>
      <c r="F14" s="121" t="s">
        <v>16</v>
      </c>
      <c r="G14" s="125">
        <f>COUNTA(G10:G13)</f>
        <v>0</v>
      </c>
      <c r="H14" s="119"/>
      <c r="I14" s="121" t="s">
        <v>17</v>
      </c>
      <c r="J14" s="126">
        <f>SUM(J10:J13)</f>
        <v>0</v>
      </c>
    </row>
    <row r="15" spans="1:19" x14ac:dyDescent="0.3">
      <c r="A15" s="128"/>
      <c r="B15" s="124"/>
      <c r="C15" s="124"/>
      <c r="D15" s="124"/>
      <c r="E15" s="124"/>
      <c r="F15" s="120"/>
      <c r="G15" s="120"/>
      <c r="H15" s="120"/>
      <c r="I15" s="122" t="s">
        <v>18</v>
      </c>
      <c r="J15" s="8"/>
    </row>
    <row r="16" spans="1:19" x14ac:dyDescent="0.3">
      <c r="A16" s="128"/>
      <c r="B16" s="124"/>
      <c r="C16" s="124"/>
      <c r="D16" s="124"/>
      <c r="E16" s="124"/>
      <c r="F16" s="120"/>
      <c r="G16" s="120"/>
      <c r="H16" s="120"/>
      <c r="I16" s="122" t="s">
        <v>19</v>
      </c>
      <c r="J16" s="7">
        <f>SUM(J15,J14)</f>
        <v>0</v>
      </c>
    </row>
    <row r="17" spans="1:7" x14ac:dyDescent="0.3">
      <c r="A17" s="129"/>
      <c r="B17" s="50"/>
      <c r="C17" s="50"/>
      <c r="D17" s="50"/>
      <c r="E17" s="50"/>
      <c r="F17" s="50"/>
      <c r="G17" s="50"/>
    </row>
  </sheetData>
  <mergeCells count="4">
    <mergeCell ref="G1:J2"/>
    <mergeCell ref="A3:J3"/>
    <mergeCell ref="A5:J5"/>
    <mergeCell ref="C6:F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7"/>
  <sheetViews>
    <sheetView workbookViewId="0">
      <selection activeCell="A4" sqref="A4:J5"/>
    </sheetView>
  </sheetViews>
  <sheetFormatPr defaultRowHeight="14.4" x14ac:dyDescent="0.3"/>
  <cols>
    <col min="2" max="2" width="14.109375" customWidth="1"/>
    <col min="3" max="3" width="36.5546875" customWidth="1"/>
    <col min="6" max="6" width="21.33203125" customWidth="1"/>
    <col min="7" max="7" width="11" customWidth="1"/>
    <col min="8" max="8" width="11.33203125" customWidth="1"/>
    <col min="9" max="9" width="10.5546875" customWidth="1"/>
    <col min="10" max="10" width="11.33203125" customWidth="1"/>
  </cols>
  <sheetData>
    <row r="2" spans="1:10" ht="17.399999999999999" x14ac:dyDescent="0.3">
      <c r="A2" s="356" t="s">
        <v>63</v>
      </c>
      <c r="B2" s="357"/>
      <c r="C2" s="357"/>
      <c r="D2" s="357"/>
      <c r="E2" s="357"/>
      <c r="F2" s="357"/>
      <c r="G2" s="357"/>
      <c r="H2" s="357"/>
      <c r="I2" s="357"/>
      <c r="J2" s="357"/>
    </row>
    <row r="4" spans="1:10" x14ac:dyDescent="0.3">
      <c r="A4" s="354" t="s">
        <v>231</v>
      </c>
      <c r="B4" s="355"/>
      <c r="C4" s="355"/>
      <c r="D4" s="355"/>
      <c r="E4" s="355"/>
      <c r="F4" s="355"/>
      <c r="G4" s="355"/>
      <c r="H4" s="355"/>
      <c r="I4" s="355"/>
      <c r="J4" s="355"/>
    </row>
    <row r="5" spans="1:10" ht="102" customHeight="1" x14ac:dyDescent="0.3">
      <c r="A5" s="355"/>
      <c r="B5" s="355"/>
      <c r="C5" s="355"/>
      <c r="D5" s="355"/>
      <c r="E5" s="355"/>
      <c r="F5" s="355"/>
      <c r="G5" s="355"/>
      <c r="H5" s="355"/>
      <c r="I5" s="355"/>
      <c r="J5" s="355"/>
    </row>
    <row r="6" spans="1:10" s="202" customFormat="1" x14ac:dyDescent="0.3">
      <c r="A6" s="207"/>
      <c r="B6" s="223"/>
      <c r="C6" s="358" t="s">
        <v>331</v>
      </c>
      <c r="D6" s="358"/>
      <c r="E6" s="358"/>
      <c r="F6" s="358"/>
      <c r="G6" s="207"/>
      <c r="H6" s="207"/>
      <c r="I6" s="207"/>
      <c r="J6" s="207"/>
    </row>
    <row r="7" spans="1:10" ht="16.2" thickBot="1" x14ac:dyDescent="0.35">
      <c r="C7" s="342" t="s">
        <v>351</v>
      </c>
    </row>
    <row r="8" spans="1:10" ht="55.8" thickBot="1" x14ac:dyDescent="0.35">
      <c r="A8" s="51" t="s">
        <v>0</v>
      </c>
      <c r="B8" s="12" t="s">
        <v>1</v>
      </c>
      <c r="C8" s="12" t="s">
        <v>2</v>
      </c>
      <c r="D8" s="12" t="s">
        <v>3</v>
      </c>
      <c r="E8" s="133" t="s">
        <v>349</v>
      </c>
      <c r="F8" s="9" t="s">
        <v>2</v>
      </c>
      <c r="G8" s="10" t="s">
        <v>5</v>
      </c>
      <c r="H8" s="10" t="s">
        <v>6</v>
      </c>
      <c r="I8" s="10" t="s">
        <v>7</v>
      </c>
      <c r="J8" s="11" t="s">
        <v>8</v>
      </c>
    </row>
    <row r="9" spans="1:10" ht="54.75" customHeight="1" x14ac:dyDescent="0.3">
      <c r="A9" s="40">
        <v>1</v>
      </c>
      <c r="B9" s="287" t="s">
        <v>203</v>
      </c>
      <c r="C9" s="287" t="s">
        <v>204</v>
      </c>
      <c r="D9" s="41" t="s">
        <v>10</v>
      </c>
      <c r="E9" s="288">
        <v>0</v>
      </c>
      <c r="F9" s="289"/>
      <c r="G9" s="290"/>
      <c r="H9" s="290"/>
      <c r="I9" s="291"/>
      <c r="J9" s="292">
        <f>I9*E9</f>
        <v>0</v>
      </c>
    </row>
    <row r="10" spans="1:10" ht="80.25" customHeight="1" x14ac:dyDescent="0.3">
      <c r="A10" s="59">
        <v>2</v>
      </c>
      <c r="B10" s="286" t="s">
        <v>35</v>
      </c>
      <c r="C10" s="286" t="s">
        <v>36</v>
      </c>
      <c r="D10" s="60" t="s">
        <v>10</v>
      </c>
      <c r="E10" s="153">
        <v>50</v>
      </c>
      <c r="F10" s="77"/>
      <c r="G10" s="78"/>
      <c r="H10" s="78"/>
      <c r="I10" s="79"/>
      <c r="J10" s="113">
        <f t="shared" ref="J10:J20" si="0">I10*E10</f>
        <v>0</v>
      </c>
    </row>
    <row r="11" spans="1:10" ht="61.5" customHeight="1" x14ac:dyDescent="0.3">
      <c r="A11" s="59">
        <v>3</v>
      </c>
      <c r="B11" s="286" t="s">
        <v>37</v>
      </c>
      <c r="C11" s="286" t="s">
        <v>38</v>
      </c>
      <c r="D11" s="60" t="s">
        <v>10</v>
      </c>
      <c r="E11" s="153">
        <v>250</v>
      </c>
      <c r="F11" s="77"/>
      <c r="G11" s="78"/>
      <c r="H11" s="78"/>
      <c r="I11" s="79"/>
      <c r="J11" s="113">
        <f t="shared" si="0"/>
        <v>0</v>
      </c>
    </row>
    <row r="12" spans="1:10" ht="131.4" customHeight="1" x14ac:dyDescent="0.3">
      <c r="A12" s="224">
        <v>4</v>
      </c>
      <c r="B12" s="225" t="s">
        <v>39</v>
      </c>
      <c r="C12" s="225" t="s">
        <v>272</v>
      </c>
      <c r="D12" s="226" t="s">
        <v>10</v>
      </c>
      <c r="E12" s="227">
        <v>10</v>
      </c>
      <c r="F12" s="228"/>
      <c r="G12" s="229"/>
      <c r="H12" s="229"/>
      <c r="I12" s="230"/>
      <c r="J12" s="231">
        <f t="shared" si="0"/>
        <v>0</v>
      </c>
    </row>
    <row r="13" spans="1:10" ht="120.75" customHeight="1" x14ac:dyDescent="0.3">
      <c r="A13" s="224">
        <v>5</v>
      </c>
      <c r="B13" s="225" t="s">
        <v>40</v>
      </c>
      <c r="C13" s="225" t="s">
        <v>273</v>
      </c>
      <c r="D13" s="226" t="s">
        <v>10</v>
      </c>
      <c r="E13" s="227">
        <v>20</v>
      </c>
      <c r="F13" s="228"/>
      <c r="G13" s="229"/>
      <c r="H13" s="229"/>
      <c r="I13" s="230"/>
      <c r="J13" s="231">
        <f t="shared" si="0"/>
        <v>0</v>
      </c>
    </row>
    <row r="14" spans="1:10" ht="52.5" customHeight="1" x14ac:dyDescent="0.3">
      <c r="A14" s="59">
        <v>6</v>
      </c>
      <c r="B14" s="286" t="s">
        <v>41</v>
      </c>
      <c r="C14" s="286" t="s">
        <v>268</v>
      </c>
      <c r="D14" s="60" t="s">
        <v>10</v>
      </c>
      <c r="E14" s="153">
        <v>0</v>
      </c>
      <c r="F14" s="77"/>
      <c r="G14" s="78"/>
      <c r="H14" s="78"/>
      <c r="I14" s="79"/>
      <c r="J14" s="113">
        <f t="shared" si="0"/>
        <v>0</v>
      </c>
    </row>
    <row r="15" spans="1:10" ht="37.5" customHeight="1" x14ac:dyDescent="0.3">
      <c r="A15" s="20">
        <v>7</v>
      </c>
      <c r="B15" s="42" t="s">
        <v>42</v>
      </c>
      <c r="C15" s="42" t="s">
        <v>43</v>
      </c>
      <c r="D15" s="22" t="s">
        <v>10</v>
      </c>
      <c r="E15" s="80">
        <v>0</v>
      </c>
      <c r="F15" s="43"/>
      <c r="G15" s="24"/>
      <c r="H15" s="24"/>
      <c r="I15" s="25"/>
      <c r="J15" s="26">
        <f t="shared" si="0"/>
        <v>0</v>
      </c>
    </row>
    <row r="16" spans="1:10" ht="122.25" customHeight="1" x14ac:dyDescent="0.3">
      <c r="A16" s="224">
        <v>8</v>
      </c>
      <c r="B16" s="225" t="s">
        <v>44</v>
      </c>
      <c r="C16" s="225" t="s">
        <v>270</v>
      </c>
      <c r="D16" s="226" t="s">
        <v>10</v>
      </c>
      <c r="E16" s="227">
        <v>16</v>
      </c>
      <c r="F16" s="228"/>
      <c r="G16" s="229"/>
      <c r="H16" s="229"/>
      <c r="I16" s="230"/>
      <c r="J16" s="231">
        <f t="shared" si="0"/>
        <v>0</v>
      </c>
    </row>
    <row r="17" spans="1:10" ht="104.25" customHeight="1" x14ac:dyDescent="0.3">
      <c r="A17" s="66" t="s">
        <v>239</v>
      </c>
      <c r="B17" s="159" t="s">
        <v>240</v>
      </c>
      <c r="C17" s="159" t="s">
        <v>269</v>
      </c>
      <c r="D17" s="67" t="s">
        <v>10</v>
      </c>
      <c r="E17" s="156">
        <v>0</v>
      </c>
      <c r="F17" s="157"/>
      <c r="G17" s="68"/>
      <c r="H17" s="68"/>
      <c r="I17" s="69"/>
      <c r="J17" s="58">
        <f t="shared" si="0"/>
        <v>0</v>
      </c>
    </row>
    <row r="18" spans="1:10" s="202" customFormat="1" ht="135" customHeight="1" x14ac:dyDescent="0.3">
      <c r="A18" s="66" t="s">
        <v>320</v>
      </c>
      <c r="B18" s="188" t="s">
        <v>317</v>
      </c>
      <c r="C18" s="42" t="s">
        <v>273</v>
      </c>
      <c r="D18" s="67" t="s">
        <v>10</v>
      </c>
      <c r="E18" s="156">
        <v>5</v>
      </c>
      <c r="F18" s="157"/>
      <c r="G18" s="68"/>
      <c r="H18" s="68"/>
      <c r="I18" s="69"/>
      <c r="J18" s="58">
        <f t="shared" si="0"/>
        <v>0</v>
      </c>
    </row>
    <row r="19" spans="1:10" s="202" customFormat="1" ht="116.25" customHeight="1" x14ac:dyDescent="0.3">
      <c r="A19" s="66" t="s">
        <v>321</v>
      </c>
      <c r="B19" s="188" t="s">
        <v>316</v>
      </c>
      <c r="C19" s="42" t="s">
        <v>273</v>
      </c>
      <c r="D19" s="67" t="s">
        <v>10</v>
      </c>
      <c r="E19" s="156">
        <v>5</v>
      </c>
      <c r="F19" s="157"/>
      <c r="G19" s="68"/>
      <c r="H19" s="68"/>
      <c r="I19" s="69"/>
      <c r="J19" s="58">
        <f t="shared" si="0"/>
        <v>0</v>
      </c>
    </row>
    <row r="20" spans="1:10" s="202" customFormat="1" ht="116.25" customHeight="1" x14ac:dyDescent="0.3">
      <c r="A20" s="66" t="s">
        <v>322</v>
      </c>
      <c r="B20" s="188" t="s">
        <v>318</v>
      </c>
      <c r="C20" s="42" t="s">
        <v>319</v>
      </c>
      <c r="D20" s="67" t="s">
        <v>10</v>
      </c>
      <c r="E20" s="156">
        <v>0</v>
      </c>
      <c r="F20" s="157"/>
      <c r="G20" s="68"/>
      <c r="H20" s="68"/>
      <c r="I20" s="69"/>
      <c r="J20" s="58">
        <f t="shared" si="0"/>
        <v>0</v>
      </c>
    </row>
    <row r="21" spans="1:10" s="202" customFormat="1" ht="116.25" customHeight="1" thickBot="1" x14ac:dyDescent="0.35">
      <c r="A21" s="232" t="s">
        <v>323</v>
      </c>
      <c r="B21" s="233" t="s">
        <v>45</v>
      </c>
      <c r="C21" s="233" t="s">
        <v>271</v>
      </c>
      <c r="D21" s="234" t="s">
        <v>10</v>
      </c>
      <c r="E21" s="235">
        <v>10</v>
      </c>
      <c r="F21" s="236"/>
      <c r="G21" s="237"/>
      <c r="H21" s="237"/>
      <c r="I21" s="238"/>
      <c r="J21" s="239">
        <f t="shared" ref="J21" si="1">I21*E21</f>
        <v>0</v>
      </c>
    </row>
    <row r="22" spans="1:10" s="202" customFormat="1" ht="116.25" customHeight="1" thickBot="1" x14ac:dyDescent="0.35">
      <c r="A22" s="322" t="s">
        <v>327</v>
      </c>
      <c r="B22" s="190" t="s">
        <v>324</v>
      </c>
      <c r="C22" s="190" t="s">
        <v>329</v>
      </c>
      <c r="D22" s="5" t="s">
        <v>10</v>
      </c>
      <c r="E22" s="208">
        <v>0</v>
      </c>
      <c r="F22" s="284"/>
      <c r="G22" s="323"/>
      <c r="H22" s="284"/>
      <c r="I22" s="284"/>
      <c r="J22" s="6">
        <v>0</v>
      </c>
    </row>
    <row r="23" spans="1:10" s="202" customFormat="1" ht="116.25" customHeight="1" thickBot="1" x14ac:dyDescent="0.35">
      <c r="A23" s="27" t="s">
        <v>328</v>
      </c>
      <c r="B23" s="86" t="s">
        <v>221</v>
      </c>
      <c r="C23" s="86" t="s">
        <v>220</v>
      </c>
      <c r="D23" s="86" t="s">
        <v>10</v>
      </c>
      <c r="E23" s="212">
        <v>10</v>
      </c>
      <c r="F23" s="209"/>
      <c r="G23" s="210"/>
      <c r="H23" s="211"/>
      <c r="I23" s="211"/>
      <c r="J23" s="6">
        <v>0</v>
      </c>
    </row>
    <row r="24" spans="1:10" ht="114.75" customHeight="1" thickBot="1" x14ac:dyDescent="0.35">
      <c r="A24" s="27" t="s">
        <v>330</v>
      </c>
      <c r="B24" s="190" t="s">
        <v>325</v>
      </c>
      <c r="C24" s="190" t="s">
        <v>326</v>
      </c>
      <c r="D24" s="5" t="s">
        <v>10</v>
      </c>
      <c r="E24" s="208">
        <v>30</v>
      </c>
      <c r="F24" s="37"/>
      <c r="G24" s="28"/>
      <c r="H24" s="28"/>
      <c r="I24" s="29"/>
      <c r="J24" s="38">
        <v>0</v>
      </c>
    </row>
    <row r="25" spans="1:10" ht="15" thickBot="1" x14ac:dyDescent="0.35">
      <c r="A25" s="46"/>
      <c r="B25" s="47"/>
      <c r="C25" s="47"/>
      <c r="D25" s="47"/>
      <c r="E25" s="47"/>
      <c r="F25" s="31" t="s">
        <v>16</v>
      </c>
      <c r="G25" s="85">
        <f>COUNTA(G9:G24)</f>
        <v>0</v>
      </c>
      <c r="H25" s="30"/>
      <c r="I25" s="31" t="s">
        <v>17</v>
      </c>
      <c r="J25" s="48">
        <f>SUM(J9:J24)</f>
        <v>0</v>
      </c>
    </row>
    <row r="26" spans="1:10" x14ac:dyDescent="0.3">
      <c r="A26" s="49"/>
      <c r="B26" s="50"/>
      <c r="C26" s="50"/>
      <c r="D26" s="50"/>
      <c r="E26" s="50"/>
      <c r="F26" s="50"/>
      <c r="G26" s="50"/>
      <c r="H26" s="50"/>
      <c r="I26" s="34" t="s">
        <v>18</v>
      </c>
      <c r="J26" s="35"/>
    </row>
    <row r="27" spans="1:10" ht="15" thickBot="1" x14ac:dyDescent="0.35">
      <c r="A27" s="49"/>
      <c r="B27" s="50"/>
      <c r="C27" s="50"/>
      <c r="D27" s="50"/>
      <c r="E27" s="50"/>
      <c r="F27" s="50"/>
      <c r="G27" s="50"/>
      <c r="H27" s="50"/>
      <c r="I27" s="34" t="s">
        <v>19</v>
      </c>
      <c r="J27" s="45">
        <f>SUM(J25:J26)</f>
        <v>0</v>
      </c>
    </row>
  </sheetData>
  <mergeCells count="3">
    <mergeCell ref="A4:J5"/>
    <mergeCell ref="A2:J2"/>
    <mergeCell ref="C6:F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24"/>
  <sheetViews>
    <sheetView workbookViewId="0">
      <selection activeCell="H11" sqref="H11"/>
    </sheetView>
  </sheetViews>
  <sheetFormatPr defaultRowHeight="14.4" x14ac:dyDescent="0.3"/>
  <cols>
    <col min="2" max="2" width="10" customWidth="1"/>
    <col min="3" max="3" width="27.5546875" customWidth="1"/>
    <col min="6" max="6" width="18.44140625" customWidth="1"/>
    <col min="7" max="7" width="11.109375" customWidth="1"/>
    <col min="8" max="9" width="11.44140625" customWidth="1"/>
    <col min="10" max="10" width="10.109375" customWidth="1"/>
  </cols>
  <sheetData>
    <row r="2" spans="1:10" ht="17.399999999999999" x14ac:dyDescent="0.3">
      <c r="A2" s="356" t="s">
        <v>62</v>
      </c>
      <c r="B2" s="357"/>
      <c r="C2" s="357"/>
      <c r="D2" s="357"/>
      <c r="E2" s="357"/>
      <c r="F2" s="357"/>
      <c r="G2" s="357"/>
      <c r="H2" s="357"/>
      <c r="I2" s="357"/>
      <c r="J2" s="357"/>
    </row>
    <row r="4" spans="1:10" x14ac:dyDescent="0.3">
      <c r="A4" s="354" t="s">
        <v>235</v>
      </c>
      <c r="B4" s="355"/>
      <c r="C4" s="355"/>
      <c r="D4" s="355"/>
      <c r="E4" s="355"/>
      <c r="F4" s="355"/>
      <c r="G4" s="355"/>
      <c r="H4" s="355"/>
      <c r="I4" s="355"/>
      <c r="J4" s="355"/>
    </row>
    <row r="5" spans="1:10" x14ac:dyDescent="0.3">
      <c r="A5" s="355"/>
      <c r="B5" s="355"/>
      <c r="C5" s="355"/>
      <c r="D5" s="355"/>
      <c r="E5" s="355"/>
      <c r="F5" s="355"/>
      <c r="G5" s="355"/>
      <c r="H5" s="355"/>
      <c r="I5" s="355"/>
      <c r="J5" s="355"/>
    </row>
    <row r="6" spans="1:10" x14ac:dyDescent="0.3">
      <c r="A6" s="355"/>
      <c r="B6" s="355"/>
      <c r="C6" s="355"/>
      <c r="D6" s="355"/>
      <c r="E6" s="355"/>
      <c r="F6" s="355"/>
      <c r="G6" s="355"/>
      <c r="H6" s="355"/>
      <c r="I6" s="355"/>
      <c r="J6" s="355"/>
    </row>
    <row r="7" spans="1:10" x14ac:dyDescent="0.3">
      <c r="A7" s="355"/>
      <c r="B7" s="355"/>
      <c r="C7" s="355"/>
      <c r="D7" s="355"/>
      <c r="E7" s="355"/>
      <c r="F7" s="355"/>
      <c r="G7" s="355"/>
      <c r="H7" s="355"/>
      <c r="I7" s="355"/>
      <c r="J7" s="355"/>
    </row>
    <row r="8" spans="1:10" ht="13.5" customHeight="1" x14ac:dyDescent="0.3">
      <c r="A8" s="355"/>
      <c r="B8" s="355"/>
      <c r="C8" s="355"/>
      <c r="D8" s="355"/>
      <c r="E8" s="355"/>
      <c r="F8" s="355"/>
      <c r="G8" s="355"/>
      <c r="H8" s="355"/>
      <c r="I8" s="355"/>
      <c r="J8" s="355"/>
    </row>
    <row r="9" spans="1:10" x14ac:dyDescent="0.3">
      <c r="A9" s="355"/>
      <c r="B9" s="355"/>
      <c r="C9" s="355"/>
      <c r="D9" s="355"/>
      <c r="E9" s="355"/>
      <c r="F9" s="355"/>
      <c r="G9" s="355"/>
      <c r="H9" s="355"/>
      <c r="I9" s="355"/>
      <c r="J9" s="355"/>
    </row>
    <row r="10" spans="1:10" s="202" customFormat="1" x14ac:dyDescent="0.3">
      <c r="A10" s="207"/>
      <c r="B10" s="241"/>
      <c r="C10" s="240" t="s">
        <v>331</v>
      </c>
      <c r="D10" s="240"/>
      <c r="E10" s="240"/>
      <c r="F10" s="240"/>
      <c r="G10" s="207"/>
      <c r="H10" s="207"/>
      <c r="I10" s="207"/>
      <c r="J10" s="207"/>
    </row>
    <row r="11" spans="1:10" ht="16.2" thickBot="1" x14ac:dyDescent="0.35">
      <c r="C11" s="342" t="s">
        <v>350</v>
      </c>
    </row>
    <row r="12" spans="1:10" ht="55.8" thickBot="1" x14ac:dyDescent="0.35">
      <c r="A12" s="51" t="s">
        <v>0</v>
      </c>
      <c r="B12" s="12" t="s">
        <v>1</v>
      </c>
      <c r="C12" s="12" t="s">
        <v>2</v>
      </c>
      <c r="D12" s="12" t="s">
        <v>3</v>
      </c>
      <c r="E12" s="52" t="s">
        <v>349</v>
      </c>
      <c r="F12" s="9" t="s">
        <v>2</v>
      </c>
      <c r="G12" s="10" t="s">
        <v>5</v>
      </c>
      <c r="H12" s="10" t="s">
        <v>6</v>
      </c>
      <c r="I12" s="10" t="s">
        <v>7</v>
      </c>
      <c r="J12" s="11" t="s">
        <v>8</v>
      </c>
    </row>
    <row r="13" spans="1:10" ht="45" customHeight="1" x14ac:dyDescent="0.3">
      <c r="A13" s="324">
        <v>1</v>
      </c>
      <c r="B13" s="325" t="s">
        <v>46</v>
      </c>
      <c r="C13" s="325" t="s">
        <v>47</v>
      </c>
      <c r="D13" s="326" t="s">
        <v>48</v>
      </c>
      <c r="E13" s="327">
        <v>700</v>
      </c>
      <c r="F13" s="328"/>
      <c r="G13" s="329"/>
      <c r="H13" s="329"/>
      <c r="I13" s="330"/>
      <c r="J13" s="331">
        <f t="shared" ref="J13:J21" si="0">I13*E13</f>
        <v>0</v>
      </c>
    </row>
    <row r="14" spans="1:10" ht="39" customHeight="1" x14ac:dyDescent="0.3">
      <c r="A14" s="242">
        <v>2</v>
      </c>
      <c r="B14" s="243" t="s">
        <v>49</v>
      </c>
      <c r="C14" s="243" t="s">
        <v>50</v>
      </c>
      <c r="D14" s="244" t="s">
        <v>10</v>
      </c>
      <c r="E14" s="245">
        <v>230</v>
      </c>
      <c r="F14" s="246"/>
      <c r="G14" s="247"/>
      <c r="H14" s="247"/>
      <c r="I14" s="248"/>
      <c r="J14" s="249">
        <f t="shared" si="0"/>
        <v>0</v>
      </c>
    </row>
    <row r="15" spans="1:10" ht="111" customHeight="1" x14ac:dyDescent="0.3">
      <c r="A15" s="293">
        <v>3</v>
      </c>
      <c r="B15" s="294" t="s">
        <v>51</v>
      </c>
      <c r="C15" s="294" t="s">
        <v>52</v>
      </c>
      <c r="D15" s="295" t="s">
        <v>10</v>
      </c>
      <c r="E15" s="296">
        <v>100</v>
      </c>
      <c r="F15" s="297"/>
      <c r="G15" s="298"/>
      <c r="H15" s="298"/>
      <c r="I15" s="299"/>
      <c r="J15" s="300">
        <f t="shared" si="0"/>
        <v>0</v>
      </c>
    </row>
    <row r="16" spans="1:10" ht="45.75" customHeight="1" x14ac:dyDescent="0.3">
      <c r="A16" s="293">
        <v>4</v>
      </c>
      <c r="B16" s="294" t="s">
        <v>53</v>
      </c>
      <c r="C16" s="294" t="s">
        <v>232</v>
      </c>
      <c r="D16" s="295" t="s">
        <v>10</v>
      </c>
      <c r="E16" s="296">
        <v>65</v>
      </c>
      <c r="F16" s="297"/>
      <c r="G16" s="298"/>
      <c r="H16" s="298"/>
      <c r="I16" s="299"/>
      <c r="J16" s="300">
        <f t="shared" si="0"/>
        <v>0</v>
      </c>
    </row>
    <row r="17" spans="1:10" ht="64.5" customHeight="1" x14ac:dyDescent="0.3">
      <c r="A17" s="293">
        <v>5</v>
      </c>
      <c r="B17" s="294" t="s">
        <v>54</v>
      </c>
      <c r="C17" s="294" t="s">
        <v>55</v>
      </c>
      <c r="D17" s="295" t="s">
        <v>10</v>
      </c>
      <c r="E17" s="296">
        <v>48</v>
      </c>
      <c r="F17" s="297"/>
      <c r="G17" s="298"/>
      <c r="H17" s="298"/>
      <c r="I17" s="299"/>
      <c r="J17" s="300">
        <f t="shared" si="0"/>
        <v>0</v>
      </c>
    </row>
    <row r="18" spans="1:10" ht="60.75" customHeight="1" x14ac:dyDescent="0.3">
      <c r="A18" s="293">
        <v>6</v>
      </c>
      <c r="B18" s="294" t="s">
        <v>56</v>
      </c>
      <c r="C18" s="294" t="s">
        <v>57</v>
      </c>
      <c r="D18" s="295" t="s">
        <v>10</v>
      </c>
      <c r="E18" s="296">
        <v>80</v>
      </c>
      <c r="F18" s="297"/>
      <c r="G18" s="298"/>
      <c r="H18" s="298"/>
      <c r="I18" s="299"/>
      <c r="J18" s="300">
        <f>I18*E18</f>
        <v>0</v>
      </c>
    </row>
    <row r="19" spans="1:10" s="189" customFormat="1" ht="60.75" customHeight="1" x14ac:dyDescent="0.3">
      <c r="A19" s="91">
        <v>7</v>
      </c>
      <c r="B19" s="200" t="s">
        <v>275</v>
      </c>
      <c r="C19" s="200" t="s">
        <v>276</v>
      </c>
      <c r="D19" s="201" t="s">
        <v>10</v>
      </c>
      <c r="E19" s="134">
        <v>0</v>
      </c>
      <c r="F19" s="94"/>
      <c r="G19" s="95"/>
      <c r="H19" s="95"/>
      <c r="I19" s="96"/>
      <c r="J19" s="97">
        <f>I19*E19</f>
        <v>0</v>
      </c>
    </row>
    <row r="20" spans="1:10" ht="99" customHeight="1" x14ac:dyDescent="0.3">
      <c r="A20" s="91">
        <v>8</v>
      </c>
      <c r="B20" s="86" t="s">
        <v>58</v>
      </c>
      <c r="C20" s="86" t="s">
        <v>59</v>
      </c>
      <c r="D20" s="92" t="s">
        <v>10</v>
      </c>
      <c r="E20" s="134">
        <v>30</v>
      </c>
      <c r="F20" s="94"/>
      <c r="G20" s="95"/>
      <c r="H20" s="95"/>
      <c r="I20" s="96"/>
      <c r="J20" s="97">
        <f t="shared" si="0"/>
        <v>0</v>
      </c>
    </row>
    <row r="21" spans="1:10" ht="47.25" customHeight="1" thickBot="1" x14ac:dyDescent="0.35">
      <c r="A21" s="98">
        <v>9</v>
      </c>
      <c r="B21" s="99" t="s">
        <v>60</v>
      </c>
      <c r="C21" s="99" t="s">
        <v>61</v>
      </c>
      <c r="D21" s="100" t="s">
        <v>10</v>
      </c>
      <c r="E21" s="135">
        <v>35</v>
      </c>
      <c r="F21" s="101"/>
      <c r="G21" s="102"/>
      <c r="H21" s="102"/>
      <c r="I21" s="103"/>
      <c r="J21" s="138">
        <f t="shared" si="0"/>
        <v>0</v>
      </c>
    </row>
    <row r="22" spans="1:10" ht="15" thickBot="1" x14ac:dyDescent="0.35">
      <c r="A22" s="104"/>
      <c r="B22" s="104"/>
      <c r="C22" s="104"/>
      <c r="D22" s="104"/>
      <c r="E22" s="104"/>
      <c r="F22" s="105" t="s">
        <v>16</v>
      </c>
      <c r="G22" s="136">
        <f>COUNTA(G13:G21)</f>
        <v>0</v>
      </c>
      <c r="H22" s="106"/>
      <c r="I22" s="105" t="s">
        <v>17</v>
      </c>
      <c r="J22" s="137">
        <f>SUM(J13:J21)</f>
        <v>0</v>
      </c>
    </row>
    <row r="23" spans="1:10" x14ac:dyDescent="0.3">
      <c r="A23" s="104"/>
      <c r="B23" s="104"/>
      <c r="C23" s="104"/>
      <c r="D23" s="104"/>
      <c r="E23" s="104"/>
      <c r="F23" s="104"/>
      <c r="G23" s="104"/>
      <c r="H23" s="104"/>
      <c r="I23" s="107" t="s">
        <v>18</v>
      </c>
      <c r="J23" s="108"/>
    </row>
    <row r="24" spans="1:10" ht="15" thickBot="1" x14ac:dyDescent="0.35">
      <c r="A24" s="104"/>
      <c r="B24" s="104"/>
      <c r="C24" s="104"/>
      <c r="D24" s="104"/>
      <c r="E24" s="104"/>
      <c r="F24" s="104"/>
      <c r="G24" s="104"/>
      <c r="H24" s="104"/>
      <c r="I24" s="107" t="s">
        <v>19</v>
      </c>
      <c r="J24" s="109">
        <f>SUM(J22:J23)</f>
        <v>0</v>
      </c>
    </row>
  </sheetData>
  <mergeCells count="2">
    <mergeCell ref="A2:J2"/>
    <mergeCell ref="A4:J9"/>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48"/>
  <sheetViews>
    <sheetView workbookViewId="0">
      <selection activeCell="D9" sqref="D9"/>
    </sheetView>
  </sheetViews>
  <sheetFormatPr defaultRowHeight="14.4" x14ac:dyDescent="0.3"/>
  <cols>
    <col min="2" max="2" width="16.6640625" customWidth="1"/>
    <col min="3" max="3" width="33.33203125" customWidth="1"/>
    <col min="4" max="4" width="10.44140625" customWidth="1"/>
    <col min="5" max="5" width="11.44140625" style="202" customWidth="1"/>
    <col min="7" max="7" width="18.44140625" customWidth="1"/>
    <col min="8" max="8" width="12" customWidth="1"/>
    <col min="9" max="9" width="12.109375" customWidth="1"/>
    <col min="10" max="11" width="10.88671875" customWidth="1"/>
  </cols>
  <sheetData>
    <row r="2" spans="1:12" ht="17.399999999999999" x14ac:dyDescent="0.3">
      <c r="A2" s="356" t="s">
        <v>86</v>
      </c>
      <c r="B2" s="357"/>
      <c r="C2" s="357"/>
      <c r="D2" s="357"/>
      <c r="E2" s="357"/>
      <c r="F2" s="357"/>
      <c r="G2" s="357"/>
      <c r="H2" s="357"/>
      <c r="I2" s="357"/>
      <c r="J2" s="357"/>
      <c r="K2" s="357"/>
    </row>
    <row r="3" spans="1:12" ht="64.2" customHeight="1" x14ac:dyDescent="0.3">
      <c r="A3" s="354" t="s">
        <v>358</v>
      </c>
      <c r="B3" s="354"/>
      <c r="C3" s="354"/>
      <c r="D3" s="354"/>
      <c r="E3" s="354"/>
      <c r="F3" s="354"/>
      <c r="G3" s="354"/>
      <c r="H3" s="354"/>
      <c r="I3" s="354"/>
      <c r="J3" s="364"/>
      <c r="K3" s="364"/>
    </row>
    <row r="4" spans="1:12" ht="69" customHeight="1" x14ac:dyDescent="0.3">
      <c r="A4" s="354"/>
      <c r="B4" s="354"/>
      <c r="C4" s="354"/>
      <c r="D4" s="354"/>
      <c r="E4" s="354"/>
      <c r="F4" s="354"/>
      <c r="G4" s="354"/>
      <c r="H4" s="354"/>
      <c r="I4" s="354"/>
      <c r="J4" s="364"/>
      <c r="K4" s="364"/>
      <c r="L4" s="364" t="s">
        <v>357</v>
      </c>
    </row>
    <row r="5" spans="1:12" ht="48" customHeight="1" x14ac:dyDescent="0.3">
      <c r="A5" s="354"/>
      <c r="B5" s="354"/>
      <c r="C5" s="354"/>
      <c r="D5" s="354"/>
      <c r="E5" s="354"/>
      <c r="F5" s="354"/>
      <c r="G5" s="354"/>
      <c r="H5" s="354"/>
      <c r="I5" s="354"/>
      <c r="J5" s="364"/>
      <c r="K5" s="364"/>
    </row>
    <row r="6" spans="1:12" ht="49.2" customHeight="1" x14ac:dyDescent="0.3">
      <c r="A6" s="354"/>
      <c r="B6" s="354"/>
      <c r="C6" s="354"/>
      <c r="D6" s="354"/>
      <c r="E6" s="354"/>
      <c r="F6" s="354"/>
      <c r="G6" s="354"/>
      <c r="H6" s="354"/>
      <c r="I6" s="354"/>
      <c r="J6" s="364"/>
      <c r="K6" s="364"/>
    </row>
    <row r="7" spans="1:12" ht="75.599999999999994" customHeight="1" x14ac:dyDescent="0.3">
      <c r="A7" s="354"/>
      <c r="B7" s="354"/>
      <c r="C7" s="354"/>
      <c r="D7" s="354"/>
      <c r="E7" s="354"/>
      <c r="F7" s="354"/>
      <c r="G7" s="354"/>
      <c r="H7" s="354"/>
      <c r="I7" s="354"/>
      <c r="J7" s="364"/>
      <c r="K7" s="364"/>
    </row>
    <row r="8" spans="1:12" ht="47.4" customHeight="1" x14ac:dyDescent="0.3">
      <c r="A8" s="354"/>
      <c r="B8" s="354"/>
      <c r="C8" s="354"/>
      <c r="D8" s="354"/>
      <c r="E8" s="354"/>
      <c r="F8" s="354"/>
      <c r="G8" s="354"/>
      <c r="H8" s="354"/>
      <c r="I8" s="354"/>
      <c r="J8" s="364"/>
      <c r="K8" s="364"/>
    </row>
    <row r="9" spans="1:12" x14ac:dyDescent="0.3">
      <c r="A9" s="364"/>
      <c r="B9" s="364"/>
      <c r="C9" s="364"/>
      <c r="D9" s="364"/>
      <c r="E9" s="364"/>
      <c r="F9" s="364"/>
      <c r="G9" s="364"/>
      <c r="H9" s="364"/>
      <c r="I9" s="364"/>
      <c r="J9" s="364"/>
      <c r="K9" s="364"/>
    </row>
    <row r="10" spans="1:12" s="202" customFormat="1" ht="19.5" customHeight="1" x14ac:dyDescent="0.3">
      <c r="A10" s="207"/>
      <c r="B10" s="223"/>
      <c r="C10" s="358" t="s">
        <v>331</v>
      </c>
      <c r="D10" s="358"/>
      <c r="E10" s="358"/>
      <c r="F10" s="358"/>
      <c r="G10" s="358"/>
      <c r="H10" s="358"/>
      <c r="I10" s="358"/>
      <c r="J10" s="207"/>
      <c r="K10" s="207"/>
    </row>
    <row r="11" spans="1:12" ht="16.2" thickBot="1" x14ac:dyDescent="0.35">
      <c r="C11" s="365" t="s">
        <v>359</v>
      </c>
    </row>
    <row r="12" spans="1:12" ht="55.8" thickBot="1" x14ac:dyDescent="0.35">
      <c r="A12" s="9" t="s">
        <v>0</v>
      </c>
      <c r="B12" s="10" t="s">
        <v>1</v>
      </c>
      <c r="C12" s="10" t="s">
        <v>2</v>
      </c>
      <c r="D12" s="10" t="s">
        <v>3</v>
      </c>
      <c r="E12" s="276" t="s">
        <v>333</v>
      </c>
      <c r="F12" s="11" t="s">
        <v>349</v>
      </c>
      <c r="G12" s="51" t="s">
        <v>2</v>
      </c>
      <c r="H12" s="12" t="s">
        <v>5</v>
      </c>
      <c r="I12" s="12" t="s">
        <v>6</v>
      </c>
      <c r="J12" s="12" t="s">
        <v>7</v>
      </c>
      <c r="K12" s="52" t="s">
        <v>8</v>
      </c>
    </row>
    <row r="13" spans="1:12" ht="15" thickBot="1" x14ac:dyDescent="0.35">
      <c r="A13" s="13">
        <v>1</v>
      </c>
      <c r="B13" s="14" t="s">
        <v>64</v>
      </c>
      <c r="C13" s="14" t="s">
        <v>65</v>
      </c>
      <c r="D13" s="15" t="s">
        <v>10</v>
      </c>
      <c r="E13" s="277" t="s">
        <v>348</v>
      </c>
      <c r="F13" s="83">
        <v>4</v>
      </c>
      <c r="G13" s="16"/>
      <c r="H13" s="17"/>
      <c r="I13" s="17"/>
      <c r="J13" s="18"/>
      <c r="K13" s="19">
        <f t="shared" ref="K13:K40" si="0">J13*F13</f>
        <v>0</v>
      </c>
    </row>
    <row r="14" spans="1:12" ht="15" thickBot="1" x14ac:dyDescent="0.35">
      <c r="A14" s="20">
        <v>2</v>
      </c>
      <c r="B14" s="21" t="s">
        <v>66</v>
      </c>
      <c r="C14" s="21" t="s">
        <v>65</v>
      </c>
      <c r="D14" s="22" t="s">
        <v>10</v>
      </c>
      <c r="E14" s="277" t="s">
        <v>348</v>
      </c>
      <c r="F14" s="82">
        <v>30</v>
      </c>
      <c r="G14" s="23"/>
      <c r="H14" s="24"/>
      <c r="I14" s="24"/>
      <c r="J14" s="25"/>
      <c r="K14" s="57">
        <f t="shared" si="0"/>
        <v>0</v>
      </c>
    </row>
    <row r="15" spans="1:12" ht="15" thickBot="1" x14ac:dyDescent="0.35">
      <c r="A15" s="20">
        <v>3</v>
      </c>
      <c r="B15" s="21" t="s">
        <v>67</v>
      </c>
      <c r="C15" s="21" t="s">
        <v>65</v>
      </c>
      <c r="D15" s="22" t="s">
        <v>10</v>
      </c>
      <c r="E15" s="277" t="s">
        <v>348</v>
      </c>
      <c r="F15" s="82">
        <v>50</v>
      </c>
      <c r="G15" s="23"/>
      <c r="H15" s="24"/>
      <c r="I15" s="24"/>
      <c r="J15" s="25"/>
      <c r="K15" s="57">
        <f t="shared" si="0"/>
        <v>0</v>
      </c>
    </row>
    <row r="16" spans="1:12" ht="15" thickBot="1" x14ac:dyDescent="0.35">
      <c r="A16" s="20">
        <v>4</v>
      </c>
      <c r="B16" s="21" t="s">
        <v>68</v>
      </c>
      <c r="C16" s="21" t="s">
        <v>65</v>
      </c>
      <c r="D16" s="22" t="s">
        <v>10</v>
      </c>
      <c r="E16" s="277" t="s">
        <v>348</v>
      </c>
      <c r="F16" s="82">
        <v>35</v>
      </c>
      <c r="G16" s="23"/>
      <c r="H16" s="24"/>
      <c r="I16" s="24"/>
      <c r="J16" s="25"/>
      <c r="K16" s="57">
        <f t="shared" si="0"/>
        <v>0</v>
      </c>
    </row>
    <row r="17" spans="1:11" ht="15" thickBot="1" x14ac:dyDescent="0.35">
      <c r="A17" s="20">
        <v>5</v>
      </c>
      <c r="B17" s="21" t="s">
        <v>69</v>
      </c>
      <c r="C17" s="21" t="s">
        <v>65</v>
      </c>
      <c r="D17" s="22" t="s">
        <v>10</v>
      </c>
      <c r="E17" s="277" t="s">
        <v>348</v>
      </c>
      <c r="F17" s="82">
        <v>2</v>
      </c>
      <c r="G17" s="23"/>
      <c r="H17" s="24"/>
      <c r="I17" s="24"/>
      <c r="J17" s="25"/>
      <c r="K17" s="57">
        <f t="shared" si="0"/>
        <v>0</v>
      </c>
    </row>
    <row r="18" spans="1:11" ht="15" thickBot="1" x14ac:dyDescent="0.35">
      <c r="A18" s="20">
        <v>6</v>
      </c>
      <c r="B18" s="21" t="s">
        <v>70</v>
      </c>
      <c r="C18" s="21" t="s">
        <v>65</v>
      </c>
      <c r="D18" s="22" t="s">
        <v>10</v>
      </c>
      <c r="E18" s="277" t="s">
        <v>348</v>
      </c>
      <c r="F18" s="82">
        <v>0</v>
      </c>
      <c r="G18" s="23"/>
      <c r="H18" s="24"/>
      <c r="I18" s="24"/>
      <c r="J18" s="25"/>
      <c r="K18" s="57">
        <f t="shared" si="0"/>
        <v>0</v>
      </c>
    </row>
    <row r="19" spans="1:11" ht="27" thickBot="1" x14ac:dyDescent="0.35">
      <c r="A19" s="20">
        <v>7</v>
      </c>
      <c r="B19" s="167" t="s">
        <v>245</v>
      </c>
      <c r="C19" s="167" t="s">
        <v>246</v>
      </c>
      <c r="D19" s="163" t="s">
        <v>10</v>
      </c>
      <c r="E19" s="277" t="s">
        <v>348</v>
      </c>
      <c r="F19" s="82">
        <v>5</v>
      </c>
      <c r="G19" s="23"/>
      <c r="H19" s="24"/>
      <c r="I19" s="24"/>
      <c r="J19" s="25"/>
      <c r="K19" s="57">
        <f t="shared" si="0"/>
        <v>0</v>
      </c>
    </row>
    <row r="20" spans="1:11" ht="27" thickBot="1" x14ac:dyDescent="0.35">
      <c r="A20" s="20">
        <v>8</v>
      </c>
      <c r="B20" s="164" t="s">
        <v>247</v>
      </c>
      <c r="C20" s="165" t="s">
        <v>248</v>
      </c>
      <c r="D20" s="166" t="s">
        <v>10</v>
      </c>
      <c r="E20" s="277" t="s">
        <v>348</v>
      </c>
      <c r="F20" s="82">
        <v>0</v>
      </c>
      <c r="G20" s="23"/>
      <c r="H20" s="24"/>
      <c r="I20" s="24"/>
      <c r="J20" s="25"/>
      <c r="K20" s="57">
        <f t="shared" si="0"/>
        <v>0</v>
      </c>
    </row>
    <row r="21" spans="1:11" ht="27" thickBot="1" x14ac:dyDescent="0.35">
      <c r="A21" s="20">
        <v>9</v>
      </c>
      <c r="B21" s="162" t="s">
        <v>243</v>
      </c>
      <c r="C21" s="162" t="s">
        <v>244</v>
      </c>
      <c r="D21" s="161" t="s">
        <v>10</v>
      </c>
      <c r="E21" s="277" t="s">
        <v>348</v>
      </c>
      <c r="F21" s="82">
        <v>0</v>
      </c>
      <c r="G21" s="23"/>
      <c r="H21" s="24"/>
      <c r="I21" s="24"/>
      <c r="J21" s="25"/>
      <c r="K21" s="57">
        <f t="shared" si="0"/>
        <v>0</v>
      </c>
    </row>
    <row r="22" spans="1:11" ht="15" thickBot="1" x14ac:dyDescent="0.35">
      <c r="A22" s="20">
        <v>10</v>
      </c>
      <c r="B22" s="21" t="s">
        <v>71</v>
      </c>
      <c r="C22" s="21" t="s">
        <v>72</v>
      </c>
      <c r="D22" s="22" t="s">
        <v>10</v>
      </c>
      <c r="E22" s="277" t="s">
        <v>348</v>
      </c>
      <c r="F22" s="82">
        <v>5</v>
      </c>
      <c r="G22" s="23"/>
      <c r="H22" s="24"/>
      <c r="I22" s="24"/>
      <c r="J22" s="25"/>
      <c r="K22" s="57">
        <f t="shared" si="0"/>
        <v>0</v>
      </c>
    </row>
    <row r="23" spans="1:11" ht="15" thickBot="1" x14ac:dyDescent="0.35">
      <c r="A23" s="20">
        <v>11</v>
      </c>
      <c r="B23" s="21" t="s">
        <v>73</v>
      </c>
      <c r="C23" s="21" t="s">
        <v>65</v>
      </c>
      <c r="D23" s="22" t="s">
        <v>10</v>
      </c>
      <c r="E23" s="277" t="s">
        <v>348</v>
      </c>
      <c r="F23" s="82">
        <v>0</v>
      </c>
      <c r="G23" s="23"/>
      <c r="H23" s="24"/>
      <c r="I23" s="24"/>
      <c r="J23" s="25"/>
      <c r="K23" s="57">
        <f t="shared" si="0"/>
        <v>0</v>
      </c>
    </row>
    <row r="24" spans="1:11" ht="28.2" thickBot="1" x14ac:dyDescent="0.35">
      <c r="A24" s="20">
        <v>12</v>
      </c>
      <c r="B24" s="21" t="s">
        <v>74</v>
      </c>
      <c r="C24" s="21" t="s">
        <v>75</v>
      </c>
      <c r="D24" s="22" t="s">
        <v>10</v>
      </c>
      <c r="E24" s="277" t="s">
        <v>348</v>
      </c>
      <c r="F24" s="82">
        <v>15</v>
      </c>
      <c r="G24" s="23"/>
      <c r="H24" s="24"/>
      <c r="I24" s="24"/>
      <c r="J24" s="25"/>
      <c r="K24" s="57">
        <f t="shared" si="0"/>
        <v>0</v>
      </c>
    </row>
    <row r="25" spans="1:11" ht="28.2" thickBot="1" x14ac:dyDescent="0.35">
      <c r="A25" s="20">
        <v>13</v>
      </c>
      <c r="B25" s="21" t="s">
        <v>76</v>
      </c>
      <c r="C25" s="21" t="s">
        <v>77</v>
      </c>
      <c r="D25" s="22" t="s">
        <v>10</v>
      </c>
      <c r="E25" s="277" t="s">
        <v>348</v>
      </c>
      <c r="F25" s="82">
        <v>2</v>
      </c>
      <c r="G25" s="23"/>
      <c r="H25" s="24"/>
      <c r="I25" s="24"/>
      <c r="J25" s="25"/>
      <c r="K25" s="57">
        <f t="shared" si="0"/>
        <v>0</v>
      </c>
    </row>
    <row r="26" spans="1:11" ht="15" thickBot="1" x14ac:dyDescent="0.35">
      <c r="A26" s="20">
        <v>14</v>
      </c>
      <c r="B26" s="21" t="s">
        <v>78</v>
      </c>
      <c r="C26" s="21" t="s">
        <v>65</v>
      </c>
      <c r="D26" s="22" t="s">
        <v>10</v>
      </c>
      <c r="E26" s="277" t="s">
        <v>348</v>
      </c>
      <c r="F26" s="82">
        <v>60</v>
      </c>
      <c r="G26" s="23"/>
      <c r="H26" s="24"/>
      <c r="I26" s="24"/>
      <c r="J26" s="25"/>
      <c r="K26" s="57">
        <f t="shared" si="0"/>
        <v>0</v>
      </c>
    </row>
    <row r="27" spans="1:11" ht="15" thickBot="1" x14ac:dyDescent="0.35">
      <c r="A27" s="20">
        <v>15</v>
      </c>
      <c r="B27" s="21" t="s">
        <v>79</v>
      </c>
      <c r="C27" s="21" t="s">
        <v>65</v>
      </c>
      <c r="D27" s="22" t="s">
        <v>10</v>
      </c>
      <c r="E27" s="277" t="s">
        <v>348</v>
      </c>
      <c r="F27" s="82">
        <v>50</v>
      </c>
      <c r="G27" s="23"/>
      <c r="H27" s="24"/>
      <c r="I27" s="24"/>
      <c r="J27" s="25"/>
      <c r="K27" s="57">
        <f t="shared" si="0"/>
        <v>0</v>
      </c>
    </row>
    <row r="28" spans="1:11" ht="15" thickBot="1" x14ac:dyDescent="0.35">
      <c r="A28" s="20">
        <v>16</v>
      </c>
      <c r="B28" s="21" t="s">
        <v>80</v>
      </c>
      <c r="C28" s="21" t="s">
        <v>65</v>
      </c>
      <c r="D28" s="22" t="s">
        <v>10</v>
      </c>
      <c r="E28" s="277" t="s">
        <v>348</v>
      </c>
      <c r="F28" s="82">
        <v>6</v>
      </c>
      <c r="G28" s="23"/>
      <c r="H28" s="24"/>
      <c r="I28" s="24"/>
      <c r="J28" s="25"/>
      <c r="K28" s="57">
        <f t="shared" si="0"/>
        <v>0</v>
      </c>
    </row>
    <row r="29" spans="1:11" ht="15" thickBot="1" x14ac:dyDescent="0.35">
      <c r="A29" s="20">
        <v>17</v>
      </c>
      <c r="B29" s="21" t="s">
        <v>81</v>
      </c>
      <c r="C29" s="21" t="s">
        <v>65</v>
      </c>
      <c r="D29" s="22" t="s">
        <v>10</v>
      </c>
      <c r="E29" s="277" t="s">
        <v>348</v>
      </c>
      <c r="F29" s="82">
        <v>0</v>
      </c>
      <c r="G29" s="23"/>
      <c r="H29" s="24"/>
      <c r="I29" s="24"/>
      <c r="J29" s="25"/>
      <c r="K29" s="57">
        <f t="shared" si="0"/>
        <v>0</v>
      </c>
    </row>
    <row r="30" spans="1:11" ht="15" thickBot="1" x14ac:dyDescent="0.35">
      <c r="A30" s="20">
        <v>18</v>
      </c>
      <c r="B30" s="21" t="s">
        <v>82</v>
      </c>
      <c r="C30" s="21" t="s">
        <v>83</v>
      </c>
      <c r="D30" s="22" t="s">
        <v>10</v>
      </c>
      <c r="E30" s="277" t="s">
        <v>348</v>
      </c>
      <c r="F30" s="82">
        <v>0</v>
      </c>
      <c r="G30" s="23"/>
      <c r="H30" s="24"/>
      <c r="I30" s="24"/>
      <c r="J30" s="25"/>
      <c r="K30" s="57">
        <f t="shared" si="0"/>
        <v>0</v>
      </c>
    </row>
    <row r="31" spans="1:11" ht="15" thickBot="1" x14ac:dyDescent="0.35">
      <c r="A31" s="20">
        <v>19</v>
      </c>
      <c r="B31" s="21" t="s">
        <v>84</v>
      </c>
      <c r="C31" s="21" t="s">
        <v>85</v>
      </c>
      <c r="D31" s="22" t="s">
        <v>10</v>
      </c>
      <c r="E31" s="277" t="s">
        <v>348</v>
      </c>
      <c r="F31" s="82">
        <v>0</v>
      </c>
      <c r="G31" s="84"/>
      <c r="H31" s="68"/>
      <c r="I31" s="68"/>
      <c r="J31" s="69"/>
      <c r="K31" s="57">
        <f t="shared" si="0"/>
        <v>0</v>
      </c>
    </row>
    <row r="32" spans="1:11" ht="48.75" customHeight="1" thickBot="1" x14ac:dyDescent="0.35">
      <c r="A32" s="20">
        <v>20</v>
      </c>
      <c r="B32" s="86" t="s">
        <v>87</v>
      </c>
      <c r="C32" s="86" t="s">
        <v>88</v>
      </c>
      <c r="D32" s="86" t="s">
        <v>10</v>
      </c>
      <c r="E32" s="277" t="s">
        <v>348</v>
      </c>
      <c r="F32" s="155">
        <v>100</v>
      </c>
      <c r="G32" s="23"/>
      <c r="H32" s="24"/>
      <c r="I32" s="24"/>
      <c r="J32" s="25"/>
      <c r="K32" s="57">
        <f t="shared" si="0"/>
        <v>0</v>
      </c>
    </row>
    <row r="33" spans="1:11" ht="27" thickBot="1" x14ac:dyDescent="0.35">
      <c r="A33" s="20">
        <v>21</v>
      </c>
      <c r="B33" s="86" t="s">
        <v>352</v>
      </c>
      <c r="C33" s="162" t="s">
        <v>242</v>
      </c>
      <c r="D33" s="86" t="s">
        <v>10</v>
      </c>
      <c r="E33" s="277" t="s">
        <v>348</v>
      </c>
      <c r="F33" s="155">
        <v>200</v>
      </c>
      <c r="G33" s="23"/>
      <c r="H33" s="24"/>
      <c r="I33" s="24"/>
      <c r="J33" s="25"/>
      <c r="K33" s="57">
        <f t="shared" si="0"/>
        <v>0</v>
      </c>
    </row>
    <row r="34" spans="1:11" ht="15" thickBot="1" x14ac:dyDescent="0.35">
      <c r="A34" s="20">
        <v>22</v>
      </c>
      <c r="B34" s="86" t="s">
        <v>206</v>
      </c>
      <c r="C34" s="86" t="s">
        <v>65</v>
      </c>
      <c r="D34" s="86" t="s">
        <v>205</v>
      </c>
      <c r="E34" s="277" t="s">
        <v>348</v>
      </c>
      <c r="F34" s="155">
        <v>95</v>
      </c>
      <c r="G34" s="23"/>
      <c r="H34" s="24"/>
      <c r="I34" s="24"/>
      <c r="J34" s="25"/>
      <c r="K34" s="57">
        <f t="shared" si="0"/>
        <v>0</v>
      </c>
    </row>
    <row r="35" spans="1:11" ht="27" thickBot="1" x14ac:dyDescent="0.35">
      <c r="A35" s="20">
        <v>23</v>
      </c>
      <c r="B35" s="160" t="s">
        <v>241</v>
      </c>
      <c r="C35" s="160" t="s">
        <v>242</v>
      </c>
      <c r="D35" s="158" t="s">
        <v>10</v>
      </c>
      <c r="E35" s="277" t="s">
        <v>348</v>
      </c>
      <c r="F35" s="155">
        <v>2</v>
      </c>
      <c r="G35" s="23"/>
      <c r="H35" s="24"/>
      <c r="I35" s="24"/>
      <c r="J35" s="25"/>
      <c r="K35" s="57">
        <f t="shared" si="0"/>
        <v>0</v>
      </c>
    </row>
    <row r="36" spans="1:11" ht="15" thickBot="1" x14ac:dyDescent="0.35">
      <c r="A36" s="20">
        <v>24</v>
      </c>
      <c r="B36" s="86" t="s">
        <v>207</v>
      </c>
      <c r="C36" s="86" t="s">
        <v>65</v>
      </c>
      <c r="D36" s="86" t="s">
        <v>205</v>
      </c>
      <c r="E36" s="277" t="s">
        <v>348</v>
      </c>
      <c r="F36" s="93">
        <v>60</v>
      </c>
      <c r="G36" s="23"/>
      <c r="H36" s="24"/>
      <c r="I36" s="24"/>
      <c r="J36" s="25"/>
      <c r="K36" s="57">
        <f t="shared" si="0"/>
        <v>0</v>
      </c>
    </row>
    <row r="37" spans="1:11" ht="15" thickBot="1" x14ac:dyDescent="0.35">
      <c r="A37" s="20">
        <v>25</v>
      </c>
      <c r="B37" s="86" t="s">
        <v>96</v>
      </c>
      <c r="C37" s="86" t="s">
        <v>65</v>
      </c>
      <c r="D37" s="86" t="s">
        <v>205</v>
      </c>
      <c r="E37" s="277" t="s">
        <v>348</v>
      </c>
      <c r="F37" s="93">
        <v>5</v>
      </c>
      <c r="G37" s="23"/>
      <c r="H37" s="24"/>
      <c r="I37" s="24"/>
      <c r="J37" s="25"/>
      <c r="K37" s="57">
        <f t="shared" si="0"/>
        <v>0</v>
      </c>
    </row>
    <row r="38" spans="1:11" ht="15" thickBot="1" x14ac:dyDescent="0.35">
      <c r="A38" s="20">
        <v>26</v>
      </c>
      <c r="B38" s="279" t="s">
        <v>337</v>
      </c>
      <c r="C38" s="280" t="s">
        <v>338</v>
      </c>
      <c r="D38" s="281" t="s">
        <v>10</v>
      </c>
      <c r="E38" s="277" t="s">
        <v>348</v>
      </c>
      <c r="F38" s="93">
        <v>2</v>
      </c>
      <c r="G38" s="84"/>
      <c r="H38" s="68"/>
      <c r="I38" s="68"/>
      <c r="J38" s="69"/>
      <c r="K38" s="57">
        <f t="shared" si="0"/>
        <v>0</v>
      </c>
    </row>
    <row r="39" spans="1:11" ht="15" thickBot="1" x14ac:dyDescent="0.35">
      <c r="A39" s="20">
        <v>27</v>
      </c>
      <c r="B39" s="86" t="s">
        <v>208</v>
      </c>
      <c r="C39" s="86" t="s">
        <v>65</v>
      </c>
      <c r="D39" s="86" t="s">
        <v>205</v>
      </c>
      <c r="E39" s="277" t="s">
        <v>348</v>
      </c>
      <c r="F39" s="93">
        <v>2</v>
      </c>
      <c r="G39" s="23"/>
      <c r="H39" s="24"/>
      <c r="I39" s="24"/>
      <c r="J39" s="25"/>
      <c r="K39" s="57">
        <f t="shared" si="0"/>
        <v>0</v>
      </c>
    </row>
    <row r="40" spans="1:11" ht="15" thickBot="1" x14ac:dyDescent="0.35">
      <c r="A40" s="20">
        <v>28</v>
      </c>
      <c r="B40" s="86" t="s">
        <v>209</v>
      </c>
      <c r="C40" s="86" t="s">
        <v>65</v>
      </c>
      <c r="D40" s="86" t="s">
        <v>205</v>
      </c>
      <c r="E40" s="277" t="s">
        <v>348</v>
      </c>
      <c r="F40" s="93">
        <v>2</v>
      </c>
      <c r="G40" s="84"/>
      <c r="H40" s="68"/>
      <c r="I40" s="68"/>
      <c r="J40" s="69"/>
      <c r="K40" s="57">
        <f t="shared" si="0"/>
        <v>0</v>
      </c>
    </row>
    <row r="41" spans="1:11" s="202" customFormat="1" ht="42.75" customHeight="1" thickBot="1" x14ac:dyDescent="0.35">
      <c r="A41" s="66">
        <v>29</v>
      </c>
      <c r="B41" s="88" t="s">
        <v>335</v>
      </c>
      <c r="C41" s="88" t="s">
        <v>93</v>
      </c>
      <c r="D41" s="88" t="s">
        <v>10</v>
      </c>
      <c r="E41" s="277" t="s">
        <v>348</v>
      </c>
      <c r="F41" s="278">
        <v>1</v>
      </c>
      <c r="G41" s="84"/>
      <c r="H41" s="68"/>
      <c r="I41" s="68"/>
      <c r="J41" s="69"/>
      <c r="K41" s="25">
        <v>0</v>
      </c>
    </row>
    <row r="42" spans="1:11" s="202" customFormat="1" ht="27" thickBot="1" x14ac:dyDescent="0.35">
      <c r="A42" s="66">
        <v>30</v>
      </c>
      <c r="B42" s="88" t="s">
        <v>336</v>
      </c>
      <c r="C42" s="88" t="s">
        <v>93</v>
      </c>
      <c r="D42" s="88" t="s">
        <v>10</v>
      </c>
      <c r="E42" s="277" t="s">
        <v>348</v>
      </c>
      <c r="F42" s="278">
        <v>2</v>
      </c>
      <c r="G42" s="84"/>
      <c r="H42" s="68"/>
      <c r="I42" s="68"/>
      <c r="J42" s="69"/>
      <c r="K42" s="25">
        <v>0</v>
      </c>
    </row>
    <row r="43" spans="1:11" s="202" customFormat="1" ht="27" thickBot="1" x14ac:dyDescent="0.35">
      <c r="A43" s="66">
        <v>31</v>
      </c>
      <c r="B43" s="88" t="s">
        <v>94</v>
      </c>
      <c r="C43" s="162" t="s">
        <v>242</v>
      </c>
      <c r="D43" s="88" t="s">
        <v>10</v>
      </c>
      <c r="E43" s="277" t="s">
        <v>348</v>
      </c>
      <c r="F43" s="278">
        <v>100</v>
      </c>
      <c r="G43" s="84"/>
      <c r="H43" s="68"/>
      <c r="I43" s="68"/>
      <c r="J43" s="69"/>
      <c r="K43" s="25">
        <v>0</v>
      </c>
    </row>
    <row r="44" spans="1:11" s="202" customFormat="1" ht="27" thickBot="1" x14ac:dyDescent="0.35">
      <c r="A44" s="66">
        <v>32</v>
      </c>
      <c r="B44" s="88" t="s">
        <v>339</v>
      </c>
      <c r="C44" s="88" t="s">
        <v>93</v>
      </c>
      <c r="D44" s="88" t="s">
        <v>10</v>
      </c>
      <c r="E44" s="277" t="s">
        <v>348</v>
      </c>
      <c r="F44" s="278">
        <v>10</v>
      </c>
      <c r="G44" s="84"/>
      <c r="H44" s="68"/>
      <c r="I44" s="68"/>
      <c r="J44" s="69"/>
      <c r="K44" s="25">
        <v>0</v>
      </c>
    </row>
    <row r="45" spans="1:11" ht="68.25" customHeight="1" thickBot="1" x14ac:dyDescent="0.35">
      <c r="A45" s="232">
        <v>33</v>
      </c>
      <c r="B45" s="250" t="s">
        <v>188</v>
      </c>
      <c r="C45" s="250" t="s">
        <v>210</v>
      </c>
      <c r="D45" s="250" t="s">
        <v>205</v>
      </c>
      <c r="E45" s="363" t="s">
        <v>348</v>
      </c>
      <c r="F45" s="251">
        <v>16</v>
      </c>
      <c r="G45" s="252"/>
      <c r="H45" s="237"/>
      <c r="I45" s="237"/>
      <c r="J45" s="238"/>
      <c r="K45" s="230">
        <f>J45*F45</f>
        <v>0</v>
      </c>
    </row>
    <row r="46" spans="1:11" ht="15" thickBot="1" x14ac:dyDescent="0.35">
      <c r="G46" s="31" t="s">
        <v>16</v>
      </c>
      <c r="H46" s="85">
        <f>COUNTA(H13:H45)</f>
        <v>0</v>
      </c>
      <c r="I46" s="30"/>
      <c r="J46" s="31" t="s">
        <v>17</v>
      </c>
      <c r="K46" s="33">
        <f>SUM(K13:K45)</f>
        <v>0</v>
      </c>
    </row>
    <row r="47" spans="1:11" x14ac:dyDescent="0.3">
      <c r="J47" s="34" t="s">
        <v>18</v>
      </c>
      <c r="K47" s="35"/>
    </row>
    <row r="48" spans="1:11" ht="15" thickBot="1" x14ac:dyDescent="0.35">
      <c r="J48" s="34" t="s">
        <v>19</v>
      </c>
      <c r="K48" s="45">
        <f>SUM(K46:K47)</f>
        <v>0</v>
      </c>
    </row>
  </sheetData>
  <mergeCells count="3">
    <mergeCell ref="A2:K2"/>
    <mergeCell ref="C10:I10"/>
    <mergeCell ref="A3:I8"/>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7"/>
  <sheetViews>
    <sheetView zoomScale="84" zoomScaleNormal="84" workbookViewId="0">
      <selection activeCell="C17" sqref="C17:K17"/>
    </sheetView>
  </sheetViews>
  <sheetFormatPr defaultRowHeight="14.4" x14ac:dyDescent="0.3"/>
  <cols>
    <col min="2" max="2" width="11.6640625" customWidth="1"/>
    <col min="3" max="3" width="32.5546875" customWidth="1"/>
    <col min="4" max="4" width="14.109375" customWidth="1"/>
    <col min="7" max="7" width="18.33203125" customWidth="1"/>
    <col min="8" max="8" width="10.88671875" customWidth="1"/>
    <col min="9" max="9" width="12.6640625" customWidth="1"/>
    <col min="10" max="10" width="12.33203125" customWidth="1"/>
    <col min="11" max="11" width="12.44140625" customWidth="1"/>
  </cols>
  <sheetData>
    <row r="2" spans="1:11" ht="17.399999999999999" x14ac:dyDescent="0.3">
      <c r="A2" s="356" t="s">
        <v>334</v>
      </c>
      <c r="B2" s="357"/>
      <c r="C2" s="357"/>
      <c r="D2" s="357"/>
      <c r="E2" s="357"/>
      <c r="F2" s="357"/>
      <c r="G2" s="357"/>
      <c r="H2" s="357"/>
      <c r="I2" s="357"/>
      <c r="J2" s="357"/>
      <c r="K2" s="357"/>
    </row>
    <row r="4" spans="1:11" x14ac:dyDescent="0.3">
      <c r="A4" s="354" t="s">
        <v>197</v>
      </c>
      <c r="B4" s="355"/>
      <c r="C4" s="355"/>
      <c r="D4" s="355"/>
      <c r="E4" s="355"/>
      <c r="F4" s="355"/>
      <c r="G4" s="355"/>
      <c r="H4" s="355"/>
      <c r="I4" s="355"/>
      <c r="J4" s="355"/>
      <c r="K4" s="355"/>
    </row>
    <row r="5" spans="1:11" x14ac:dyDescent="0.3">
      <c r="A5" s="355"/>
      <c r="B5" s="355"/>
      <c r="C5" s="355"/>
      <c r="D5" s="355"/>
      <c r="E5" s="355"/>
      <c r="F5" s="355"/>
      <c r="G5" s="355"/>
      <c r="H5" s="355"/>
      <c r="I5" s="355"/>
      <c r="J5" s="355"/>
      <c r="K5" s="355"/>
    </row>
    <row r="6" spans="1:11" x14ac:dyDescent="0.3">
      <c r="A6" s="355"/>
      <c r="B6" s="355"/>
      <c r="C6" s="355"/>
      <c r="D6" s="355"/>
      <c r="E6" s="355"/>
      <c r="F6" s="355"/>
      <c r="G6" s="355"/>
      <c r="H6" s="355"/>
      <c r="I6" s="355"/>
      <c r="J6" s="355"/>
      <c r="K6" s="355"/>
    </row>
    <row r="7" spans="1:11" ht="31.8" customHeight="1" x14ac:dyDescent="0.3">
      <c r="A7" s="355"/>
      <c r="B7" s="355"/>
      <c r="C7" s="355"/>
      <c r="D7" s="355"/>
      <c r="E7" s="355"/>
      <c r="F7" s="355"/>
      <c r="G7" s="355"/>
      <c r="H7" s="355"/>
      <c r="I7" s="355"/>
      <c r="J7" s="355"/>
      <c r="K7" s="355"/>
    </row>
    <row r="8" spans="1:11" x14ac:dyDescent="0.3">
      <c r="A8" s="355"/>
      <c r="B8" s="355"/>
      <c r="C8" s="355"/>
      <c r="D8" s="355"/>
      <c r="E8" s="355"/>
      <c r="F8" s="355"/>
      <c r="G8" s="355"/>
      <c r="H8" s="355"/>
      <c r="I8" s="355"/>
      <c r="J8" s="355"/>
      <c r="K8" s="355"/>
    </row>
    <row r="9" spans="1:11" x14ac:dyDescent="0.3">
      <c r="A9" s="355"/>
      <c r="B9" s="355"/>
      <c r="C9" s="355"/>
      <c r="D9" s="355"/>
      <c r="E9" s="355"/>
      <c r="F9" s="355"/>
      <c r="G9" s="355"/>
      <c r="H9" s="355"/>
      <c r="I9" s="355"/>
      <c r="J9" s="355"/>
      <c r="K9" s="355"/>
    </row>
    <row r="10" spans="1:11" x14ac:dyDescent="0.3">
      <c r="A10" s="355"/>
      <c r="B10" s="355"/>
      <c r="C10" s="355"/>
      <c r="D10" s="355"/>
      <c r="E10" s="355"/>
      <c r="F10" s="355"/>
      <c r="G10" s="355"/>
      <c r="H10" s="355"/>
      <c r="I10" s="355"/>
      <c r="J10" s="355"/>
      <c r="K10" s="355"/>
    </row>
    <row r="11" spans="1:11" x14ac:dyDescent="0.3">
      <c r="A11" s="355"/>
      <c r="B11" s="355"/>
      <c r="C11" s="355"/>
      <c r="D11" s="355"/>
      <c r="E11" s="355"/>
      <c r="F11" s="355"/>
      <c r="G11" s="355"/>
      <c r="H11" s="355"/>
      <c r="I11" s="355"/>
      <c r="J11" s="355"/>
      <c r="K11" s="355"/>
    </row>
    <row r="12" spans="1:11" x14ac:dyDescent="0.3">
      <c r="A12" s="355"/>
      <c r="B12" s="355"/>
      <c r="C12" s="355"/>
      <c r="D12" s="355"/>
      <c r="E12" s="355"/>
      <c r="F12" s="355"/>
      <c r="G12" s="355"/>
      <c r="H12" s="355"/>
      <c r="I12" s="355"/>
      <c r="J12" s="355"/>
      <c r="K12" s="355"/>
    </row>
    <row r="13" spans="1:11" x14ac:dyDescent="0.3">
      <c r="A13" s="355"/>
      <c r="B13" s="355"/>
      <c r="C13" s="355"/>
      <c r="D13" s="355"/>
      <c r="E13" s="355"/>
      <c r="F13" s="355"/>
      <c r="G13" s="355"/>
      <c r="H13" s="355"/>
      <c r="I13" s="355"/>
      <c r="J13" s="355"/>
      <c r="K13" s="355"/>
    </row>
    <row r="14" spans="1:11" ht="66" customHeight="1" x14ac:dyDescent="0.3">
      <c r="A14" s="355"/>
      <c r="B14" s="355"/>
      <c r="C14" s="355"/>
      <c r="D14" s="355"/>
      <c r="E14" s="355"/>
      <c r="F14" s="355"/>
      <c r="G14" s="355"/>
      <c r="H14" s="355"/>
      <c r="I14" s="355"/>
      <c r="J14" s="355"/>
      <c r="K14" s="355"/>
    </row>
    <row r="15" spans="1:11" ht="47.4" customHeight="1" x14ac:dyDescent="0.3">
      <c r="A15" s="355"/>
      <c r="B15" s="355"/>
      <c r="C15" s="355"/>
      <c r="D15" s="355"/>
      <c r="E15" s="355"/>
      <c r="F15" s="355"/>
      <c r="G15" s="355"/>
      <c r="H15" s="355"/>
      <c r="I15" s="355"/>
      <c r="J15" s="355"/>
      <c r="K15" s="355"/>
    </row>
    <row r="16" spans="1:11" ht="88.2" customHeight="1" x14ac:dyDescent="0.3">
      <c r="A16" s="355"/>
      <c r="B16" s="355"/>
      <c r="C16" s="355"/>
      <c r="D16" s="355"/>
      <c r="E16" s="355"/>
      <c r="F16" s="355"/>
      <c r="G16" s="355"/>
      <c r="H16" s="355"/>
      <c r="I16" s="355"/>
      <c r="J16" s="355"/>
      <c r="K16" s="355"/>
    </row>
    <row r="17" spans="1:11" s="202" customFormat="1" ht="21" customHeight="1" x14ac:dyDescent="0.35">
      <c r="A17" s="207"/>
      <c r="B17" s="222"/>
      <c r="C17" s="366" t="s">
        <v>332</v>
      </c>
      <c r="D17" s="355"/>
      <c r="E17" s="355"/>
      <c r="F17" s="355"/>
      <c r="G17" s="355"/>
      <c r="H17" s="355"/>
      <c r="I17" s="355"/>
      <c r="J17" s="355"/>
      <c r="K17" s="355"/>
    </row>
    <row r="18" spans="1:11" ht="16.2" thickBot="1" x14ac:dyDescent="0.35">
      <c r="C18" s="342" t="s">
        <v>351</v>
      </c>
    </row>
    <row r="19" spans="1:11" ht="55.8" thickBot="1" x14ac:dyDescent="0.35">
      <c r="A19" s="9" t="s">
        <v>0</v>
      </c>
      <c r="B19" s="10" t="s">
        <v>1</v>
      </c>
      <c r="C19" s="10" t="s">
        <v>2</v>
      </c>
      <c r="D19" s="10" t="s">
        <v>89</v>
      </c>
      <c r="E19" s="10" t="s">
        <v>3</v>
      </c>
      <c r="F19" s="11" t="s">
        <v>349</v>
      </c>
      <c r="G19" s="9" t="s">
        <v>2</v>
      </c>
      <c r="H19" s="10" t="s">
        <v>5</v>
      </c>
      <c r="I19" s="10" t="s">
        <v>6</v>
      </c>
      <c r="J19" s="10" t="s">
        <v>7</v>
      </c>
      <c r="K19" s="11" t="s">
        <v>8</v>
      </c>
    </row>
    <row r="20" spans="1:11" ht="90" customHeight="1" thickBot="1" x14ac:dyDescent="0.35">
      <c r="A20" s="335">
        <v>1</v>
      </c>
      <c r="B20" s="336" t="s">
        <v>90</v>
      </c>
      <c r="C20" s="336" t="s">
        <v>91</v>
      </c>
      <c r="D20" s="337" t="s">
        <v>92</v>
      </c>
      <c r="E20" s="337" t="s">
        <v>10</v>
      </c>
      <c r="F20" s="338">
        <v>730</v>
      </c>
      <c r="G20" s="335"/>
      <c r="H20" s="339"/>
      <c r="I20" s="339"/>
      <c r="J20" s="339"/>
      <c r="K20" s="340">
        <v>0</v>
      </c>
    </row>
    <row r="21" spans="1:11" ht="27" thickBot="1" x14ac:dyDescent="0.35">
      <c r="A21" s="72">
        <v>2</v>
      </c>
      <c r="B21" s="294" t="s">
        <v>94</v>
      </c>
      <c r="C21" s="294" t="s">
        <v>340</v>
      </c>
      <c r="D21" s="294" t="s">
        <v>205</v>
      </c>
      <c r="E21" s="332" t="s">
        <v>92</v>
      </c>
      <c r="F21" s="333">
        <v>15</v>
      </c>
      <c r="G21" s="59"/>
      <c r="H21" s="60"/>
      <c r="I21" s="60"/>
      <c r="J21" s="60"/>
      <c r="K21" s="113">
        <v>0</v>
      </c>
    </row>
    <row r="22" spans="1:11" ht="27" thickBot="1" x14ac:dyDescent="0.35">
      <c r="A22" s="72">
        <v>3</v>
      </c>
      <c r="B22" s="294" t="s">
        <v>95</v>
      </c>
      <c r="C22" s="294" t="s">
        <v>341</v>
      </c>
      <c r="D22" s="294" t="s">
        <v>205</v>
      </c>
      <c r="E22" s="332" t="s">
        <v>92</v>
      </c>
      <c r="F22" s="333">
        <v>20</v>
      </c>
      <c r="G22" s="59"/>
      <c r="H22" s="60"/>
      <c r="I22" s="60"/>
      <c r="J22" s="60"/>
      <c r="K22" s="113">
        <v>0</v>
      </c>
    </row>
    <row r="23" spans="1:11" ht="27" thickBot="1" x14ac:dyDescent="0.35">
      <c r="A23" s="72">
        <v>4</v>
      </c>
      <c r="B23" s="294" t="s">
        <v>207</v>
      </c>
      <c r="C23" s="294" t="s">
        <v>342</v>
      </c>
      <c r="D23" s="294" t="s">
        <v>205</v>
      </c>
      <c r="E23" s="332" t="s">
        <v>92</v>
      </c>
      <c r="F23" s="334">
        <v>20</v>
      </c>
      <c r="G23" s="59"/>
      <c r="H23" s="60"/>
      <c r="I23" s="60"/>
      <c r="J23" s="60"/>
      <c r="K23" s="113">
        <v>0</v>
      </c>
    </row>
    <row r="24" spans="1:11" ht="26.4" x14ac:dyDescent="0.3">
      <c r="A24" s="72">
        <v>5</v>
      </c>
      <c r="B24" s="294" t="s">
        <v>206</v>
      </c>
      <c r="C24" s="294" t="s">
        <v>343</v>
      </c>
      <c r="D24" s="294" t="s">
        <v>205</v>
      </c>
      <c r="E24" s="332" t="s">
        <v>92</v>
      </c>
      <c r="F24" s="333">
        <v>20</v>
      </c>
      <c r="G24" s="59"/>
      <c r="H24" s="60"/>
      <c r="I24" s="60"/>
      <c r="J24" s="60"/>
      <c r="K24" s="113">
        <v>0</v>
      </c>
    </row>
    <row r="25" spans="1:11" ht="15" thickBot="1" x14ac:dyDescent="0.35">
      <c r="G25" s="31" t="s">
        <v>16</v>
      </c>
      <c r="H25" s="85">
        <f>COUNTA(H20:H24)</f>
        <v>0</v>
      </c>
      <c r="I25" s="47"/>
      <c r="J25" s="31" t="s">
        <v>17</v>
      </c>
      <c r="K25" s="33">
        <f>SUM(K20:K24)</f>
        <v>0</v>
      </c>
    </row>
    <row r="26" spans="1:11" x14ac:dyDescent="0.3">
      <c r="J26" s="34" t="s">
        <v>18</v>
      </c>
      <c r="K26" s="90"/>
    </row>
    <row r="27" spans="1:11" ht="15" thickBot="1" x14ac:dyDescent="0.35">
      <c r="J27" s="34" t="s">
        <v>19</v>
      </c>
      <c r="K27" s="36">
        <f>SUM(K25:K26)</f>
        <v>0</v>
      </c>
    </row>
  </sheetData>
  <mergeCells count="3">
    <mergeCell ref="A2:K2"/>
    <mergeCell ref="A4:K16"/>
    <mergeCell ref="C17:K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06"/>
  <sheetViews>
    <sheetView topLeftCell="A100" zoomScale="82" zoomScaleNormal="82" workbookViewId="0">
      <selection activeCell="A82" sqref="A82:XFD82"/>
    </sheetView>
  </sheetViews>
  <sheetFormatPr defaultRowHeight="14.4" x14ac:dyDescent="0.3"/>
  <cols>
    <col min="2" max="2" width="17.109375" customWidth="1"/>
    <col min="3" max="3" width="30.5546875" customWidth="1"/>
    <col min="6" max="6" width="19.44140625" customWidth="1"/>
    <col min="7" max="7" width="10.6640625" customWidth="1"/>
    <col min="8" max="8" width="12.88671875" customWidth="1"/>
    <col min="9" max="9" width="14.33203125" customWidth="1"/>
    <col min="10" max="10" width="14" customWidth="1"/>
  </cols>
  <sheetData>
    <row r="2" spans="1:10" ht="17.399999999999999" x14ac:dyDescent="0.3">
      <c r="A2" s="356" t="s">
        <v>228</v>
      </c>
      <c r="B2" s="357"/>
      <c r="C2" s="357"/>
      <c r="D2" s="357"/>
      <c r="E2" s="357"/>
      <c r="F2" s="357"/>
      <c r="G2" s="357"/>
      <c r="H2" s="357"/>
      <c r="I2" s="357"/>
      <c r="J2" s="357"/>
    </row>
    <row r="4" spans="1:10" ht="14.4" customHeight="1" x14ac:dyDescent="0.3">
      <c r="A4" s="354" t="s">
        <v>236</v>
      </c>
      <c r="B4" s="354"/>
      <c r="C4" s="354"/>
      <c r="D4" s="354"/>
      <c r="E4" s="354"/>
      <c r="F4" s="354"/>
      <c r="G4" s="354"/>
      <c r="H4" s="354"/>
      <c r="I4" s="354"/>
      <c r="J4" s="354"/>
    </row>
    <row r="5" spans="1:10" x14ac:dyDescent="0.3">
      <c r="A5" s="354"/>
      <c r="B5" s="354"/>
      <c r="C5" s="354"/>
      <c r="D5" s="354"/>
      <c r="E5" s="354"/>
      <c r="F5" s="354"/>
      <c r="G5" s="354"/>
      <c r="H5" s="354"/>
      <c r="I5" s="354"/>
      <c r="J5" s="354"/>
    </row>
    <row r="6" spans="1:10" x14ac:dyDescent="0.3">
      <c r="A6" s="354"/>
      <c r="B6" s="354"/>
      <c r="C6" s="354"/>
      <c r="D6" s="354"/>
      <c r="E6" s="354"/>
      <c r="F6" s="354"/>
      <c r="G6" s="354"/>
      <c r="H6" s="354"/>
      <c r="I6" s="354"/>
      <c r="J6" s="354"/>
    </row>
    <row r="7" spans="1:10" x14ac:dyDescent="0.3">
      <c r="A7" s="354"/>
      <c r="B7" s="354"/>
      <c r="C7" s="354"/>
      <c r="D7" s="354"/>
      <c r="E7" s="354"/>
      <c r="F7" s="354"/>
      <c r="G7" s="354"/>
      <c r="H7" s="354"/>
      <c r="I7" s="354"/>
      <c r="J7" s="354"/>
    </row>
    <row r="8" spans="1:10" x14ac:dyDescent="0.3">
      <c r="A8" s="354"/>
      <c r="B8" s="354"/>
      <c r="C8" s="354"/>
      <c r="D8" s="354"/>
      <c r="E8" s="354"/>
      <c r="F8" s="354"/>
      <c r="G8" s="354"/>
      <c r="H8" s="354"/>
      <c r="I8" s="354"/>
      <c r="J8" s="354"/>
    </row>
    <row r="9" spans="1:10" x14ac:dyDescent="0.3">
      <c r="A9" s="240"/>
      <c r="B9" s="240"/>
      <c r="C9" s="240"/>
      <c r="D9" s="240"/>
      <c r="E9" s="240"/>
      <c r="F9" s="240"/>
      <c r="G9" s="240"/>
      <c r="H9" s="240"/>
      <c r="I9" s="240"/>
      <c r="J9" s="240"/>
    </row>
    <row r="10" spans="1:10" s="202" customFormat="1" x14ac:dyDescent="0.3">
      <c r="A10" s="207"/>
      <c r="B10" s="223"/>
      <c r="C10" s="358" t="s">
        <v>331</v>
      </c>
      <c r="D10" s="358"/>
      <c r="E10" s="358"/>
      <c r="F10" s="358"/>
      <c r="G10" s="358"/>
      <c r="H10" s="358"/>
      <c r="I10" s="221"/>
      <c r="J10" s="207"/>
    </row>
    <row r="11" spans="1:10" ht="16.2" thickBot="1" x14ac:dyDescent="0.35">
      <c r="C11" s="342" t="s">
        <v>353</v>
      </c>
    </row>
    <row r="12" spans="1:10" ht="55.8" thickBot="1" x14ac:dyDescent="0.35">
      <c r="A12" s="51" t="s">
        <v>0</v>
      </c>
      <c r="B12" s="12" t="s">
        <v>1</v>
      </c>
      <c r="C12" s="12" t="s">
        <v>2</v>
      </c>
      <c r="D12" s="12" t="s">
        <v>3</v>
      </c>
      <c r="E12" s="52" t="s">
        <v>349</v>
      </c>
      <c r="F12" s="9" t="s">
        <v>2</v>
      </c>
      <c r="G12" s="12" t="s">
        <v>5</v>
      </c>
      <c r="H12" s="10" t="s">
        <v>6</v>
      </c>
      <c r="I12" s="10" t="s">
        <v>7</v>
      </c>
      <c r="J12" s="11" t="s">
        <v>8</v>
      </c>
    </row>
    <row r="13" spans="1:10" ht="28.2" thickBot="1" x14ac:dyDescent="0.35">
      <c r="A13" s="51"/>
      <c r="B13" s="71" t="s">
        <v>97</v>
      </c>
      <c r="C13" s="71" t="s">
        <v>98</v>
      </c>
      <c r="D13" s="12"/>
      <c r="E13" s="52"/>
      <c r="F13" s="61"/>
      <c r="G13" s="62"/>
      <c r="H13" s="62"/>
      <c r="I13" s="63"/>
      <c r="J13" s="64"/>
    </row>
    <row r="14" spans="1:10" x14ac:dyDescent="0.3">
      <c r="A14" s="40">
        <v>1</v>
      </c>
      <c r="B14" s="301" t="s">
        <v>99</v>
      </c>
      <c r="C14" s="301" t="s">
        <v>100</v>
      </c>
      <c r="D14" s="41" t="s">
        <v>10</v>
      </c>
      <c r="E14" s="302">
        <v>30</v>
      </c>
      <c r="F14" s="303"/>
      <c r="G14" s="290"/>
      <c r="H14" s="290"/>
      <c r="I14" s="291"/>
      <c r="J14" s="292">
        <f>I14*E14</f>
        <v>0</v>
      </c>
    </row>
    <row r="15" spans="1:10" ht="27.6" x14ac:dyDescent="0.3">
      <c r="A15" s="224">
        <v>2</v>
      </c>
      <c r="B15" s="260" t="s">
        <v>101</v>
      </c>
      <c r="C15" s="260" t="s">
        <v>102</v>
      </c>
      <c r="D15" s="226" t="s">
        <v>10</v>
      </c>
      <c r="E15" s="269">
        <v>30</v>
      </c>
      <c r="F15" s="270"/>
      <c r="G15" s="229"/>
      <c r="H15" s="229"/>
      <c r="I15" s="230"/>
      <c r="J15" s="231">
        <f t="shared" ref="J15:J36" si="0">I15*E15</f>
        <v>0</v>
      </c>
    </row>
    <row r="16" spans="1:10" ht="27.6" x14ac:dyDescent="0.3">
      <c r="A16" s="224">
        <v>3</v>
      </c>
      <c r="B16" s="260" t="s">
        <v>103</v>
      </c>
      <c r="C16" s="260" t="s">
        <v>104</v>
      </c>
      <c r="D16" s="226" t="s">
        <v>10</v>
      </c>
      <c r="E16" s="269">
        <v>12</v>
      </c>
      <c r="F16" s="270"/>
      <c r="G16" s="229"/>
      <c r="H16" s="229"/>
      <c r="I16" s="230"/>
      <c r="J16" s="231">
        <f t="shared" si="0"/>
        <v>0</v>
      </c>
    </row>
    <row r="17" spans="1:10" ht="39.6" x14ac:dyDescent="0.3">
      <c r="A17" s="224">
        <v>4</v>
      </c>
      <c r="B17" s="272" t="s">
        <v>249</v>
      </c>
      <c r="C17" s="272" t="s">
        <v>250</v>
      </c>
      <c r="D17" s="273" t="s">
        <v>10</v>
      </c>
      <c r="E17" s="269">
        <v>0</v>
      </c>
      <c r="F17" s="270"/>
      <c r="G17" s="229"/>
      <c r="H17" s="229"/>
      <c r="I17" s="230"/>
      <c r="J17" s="231">
        <v>0</v>
      </c>
    </row>
    <row r="18" spans="1:10" ht="27.6" x14ac:dyDescent="0.3">
      <c r="A18" s="224">
        <v>5</v>
      </c>
      <c r="B18" s="260" t="s">
        <v>195</v>
      </c>
      <c r="C18" s="260" t="s">
        <v>105</v>
      </c>
      <c r="D18" s="226" t="s">
        <v>10</v>
      </c>
      <c r="E18" s="269">
        <v>0</v>
      </c>
      <c r="F18" s="270"/>
      <c r="G18" s="229"/>
      <c r="H18" s="229"/>
      <c r="I18" s="230"/>
      <c r="J18" s="231">
        <f t="shared" si="0"/>
        <v>0</v>
      </c>
    </row>
    <row r="19" spans="1:10" ht="27.6" x14ac:dyDescent="0.3">
      <c r="A19" s="224">
        <v>6</v>
      </c>
      <c r="B19" s="260" t="s">
        <v>106</v>
      </c>
      <c r="C19" s="260" t="s">
        <v>105</v>
      </c>
      <c r="D19" s="226" t="s">
        <v>10</v>
      </c>
      <c r="E19" s="269">
        <v>12</v>
      </c>
      <c r="F19" s="270"/>
      <c r="G19" s="229"/>
      <c r="H19" s="229"/>
      <c r="I19" s="230"/>
      <c r="J19" s="231">
        <f t="shared" si="0"/>
        <v>0</v>
      </c>
    </row>
    <row r="20" spans="1:10" ht="39.6" x14ac:dyDescent="0.3">
      <c r="A20" s="20">
        <v>7</v>
      </c>
      <c r="B20" s="168" t="s">
        <v>251</v>
      </c>
      <c r="C20" s="168" t="s">
        <v>250</v>
      </c>
      <c r="D20" s="169" t="s">
        <v>10</v>
      </c>
      <c r="E20" s="130">
        <v>0</v>
      </c>
      <c r="F20" s="87"/>
      <c r="G20" s="24"/>
      <c r="H20" s="24"/>
      <c r="I20" s="25"/>
      <c r="J20" s="26">
        <f t="shared" si="0"/>
        <v>0</v>
      </c>
    </row>
    <row r="21" spans="1:10" ht="39.6" x14ac:dyDescent="0.3">
      <c r="A21" s="20">
        <v>8</v>
      </c>
      <c r="B21" s="168" t="s">
        <v>252</v>
      </c>
      <c r="C21" s="168" t="s">
        <v>250</v>
      </c>
      <c r="D21" s="169" t="s">
        <v>10</v>
      </c>
      <c r="E21" s="130">
        <v>0</v>
      </c>
      <c r="F21" s="87"/>
      <c r="G21" s="24"/>
      <c r="H21" s="24"/>
      <c r="I21" s="25"/>
      <c r="J21" s="26">
        <f t="shared" si="0"/>
        <v>0</v>
      </c>
    </row>
    <row r="22" spans="1:10" ht="39.6" x14ac:dyDescent="0.3">
      <c r="A22" s="20">
        <v>9</v>
      </c>
      <c r="B22" s="168" t="s">
        <v>253</v>
      </c>
      <c r="C22" s="168" t="s">
        <v>250</v>
      </c>
      <c r="D22" s="169" t="s">
        <v>10</v>
      </c>
      <c r="E22" s="130">
        <v>0</v>
      </c>
      <c r="F22" s="87"/>
      <c r="G22" s="24"/>
      <c r="H22" s="24"/>
      <c r="I22" s="25"/>
      <c r="J22" s="26">
        <f t="shared" si="0"/>
        <v>0</v>
      </c>
    </row>
    <row r="23" spans="1:10" ht="39.6" x14ac:dyDescent="0.3">
      <c r="A23" s="20">
        <v>10</v>
      </c>
      <c r="B23" s="168" t="s">
        <v>254</v>
      </c>
      <c r="C23" s="168" t="s">
        <v>250</v>
      </c>
      <c r="D23" s="169" t="s">
        <v>10</v>
      </c>
      <c r="E23" s="130">
        <v>0</v>
      </c>
      <c r="F23" s="87"/>
      <c r="G23" s="24"/>
      <c r="H23" s="24"/>
      <c r="I23" s="25"/>
      <c r="J23" s="26">
        <f t="shared" si="0"/>
        <v>0</v>
      </c>
    </row>
    <row r="24" spans="1:10" ht="27.6" x14ac:dyDescent="0.3">
      <c r="A24" s="20">
        <v>11</v>
      </c>
      <c r="B24" s="21" t="s">
        <v>107</v>
      </c>
      <c r="C24" s="21" t="s">
        <v>108</v>
      </c>
      <c r="D24" s="22" t="s">
        <v>10</v>
      </c>
      <c r="E24" s="130">
        <v>10</v>
      </c>
      <c r="F24" s="87"/>
      <c r="G24" s="24"/>
      <c r="H24" s="24"/>
      <c r="I24" s="25"/>
      <c r="J24" s="26">
        <f t="shared" si="0"/>
        <v>0</v>
      </c>
    </row>
    <row r="25" spans="1:10" ht="27.6" x14ac:dyDescent="0.3">
      <c r="A25" s="224">
        <v>12</v>
      </c>
      <c r="B25" s="260" t="s">
        <v>109</v>
      </c>
      <c r="C25" s="260" t="s">
        <v>110</v>
      </c>
      <c r="D25" s="226" t="s">
        <v>10</v>
      </c>
      <c r="E25" s="271">
        <v>2</v>
      </c>
      <c r="F25" s="270"/>
      <c r="G25" s="229"/>
      <c r="H25" s="229"/>
      <c r="I25" s="230"/>
      <c r="J25" s="231">
        <f t="shared" si="0"/>
        <v>0</v>
      </c>
    </row>
    <row r="26" spans="1:10" ht="27.6" x14ac:dyDescent="0.3">
      <c r="A26" s="20">
        <v>13</v>
      </c>
      <c r="B26" s="21" t="s">
        <v>201</v>
      </c>
      <c r="C26" s="21" t="s">
        <v>108</v>
      </c>
      <c r="D26" s="22" t="s">
        <v>10</v>
      </c>
      <c r="E26" s="130">
        <v>20</v>
      </c>
      <c r="F26" s="87"/>
      <c r="G26" s="24"/>
      <c r="H26" s="24"/>
      <c r="I26" s="25"/>
      <c r="J26" s="26">
        <f t="shared" si="0"/>
        <v>0</v>
      </c>
    </row>
    <row r="27" spans="1:10" ht="27.6" x14ac:dyDescent="0.3">
      <c r="A27" s="224">
        <v>14</v>
      </c>
      <c r="B27" s="260" t="s">
        <v>111</v>
      </c>
      <c r="C27" s="260" t="s">
        <v>112</v>
      </c>
      <c r="D27" s="226" t="s">
        <v>10</v>
      </c>
      <c r="E27" s="269">
        <v>0</v>
      </c>
      <c r="F27" s="270"/>
      <c r="G27" s="229"/>
      <c r="H27" s="229"/>
      <c r="I27" s="230"/>
      <c r="J27" s="231">
        <f t="shared" si="0"/>
        <v>0</v>
      </c>
    </row>
    <row r="28" spans="1:10" ht="27.6" x14ac:dyDescent="0.3">
      <c r="A28" s="224">
        <v>15</v>
      </c>
      <c r="B28" s="260" t="s">
        <v>113</v>
      </c>
      <c r="C28" s="260" t="s">
        <v>114</v>
      </c>
      <c r="D28" s="226" t="s">
        <v>10</v>
      </c>
      <c r="E28" s="269">
        <v>65</v>
      </c>
      <c r="F28" s="270"/>
      <c r="G28" s="229"/>
      <c r="H28" s="229"/>
      <c r="I28" s="230"/>
      <c r="J28" s="231">
        <f t="shared" si="0"/>
        <v>0</v>
      </c>
    </row>
    <row r="29" spans="1:10" ht="27.6" x14ac:dyDescent="0.3">
      <c r="A29" s="224">
        <v>16</v>
      </c>
      <c r="B29" s="260" t="s">
        <v>115</v>
      </c>
      <c r="C29" s="260" t="s">
        <v>116</v>
      </c>
      <c r="D29" s="226" t="s">
        <v>10</v>
      </c>
      <c r="E29" s="269">
        <v>50</v>
      </c>
      <c r="F29" s="270"/>
      <c r="G29" s="229"/>
      <c r="H29" s="229"/>
      <c r="I29" s="230"/>
      <c r="J29" s="231">
        <f t="shared" si="0"/>
        <v>0</v>
      </c>
    </row>
    <row r="30" spans="1:10" ht="27.6" x14ac:dyDescent="0.3">
      <c r="A30" s="224">
        <v>17</v>
      </c>
      <c r="B30" s="260" t="s">
        <v>117</v>
      </c>
      <c r="C30" s="260" t="s">
        <v>118</v>
      </c>
      <c r="D30" s="226" t="s">
        <v>10</v>
      </c>
      <c r="E30" s="269">
        <v>0</v>
      </c>
      <c r="F30" s="270"/>
      <c r="G30" s="229"/>
      <c r="H30" s="229"/>
      <c r="I30" s="230"/>
      <c r="J30" s="231">
        <f t="shared" si="0"/>
        <v>0</v>
      </c>
    </row>
    <row r="31" spans="1:10" ht="27.6" x14ac:dyDescent="0.3">
      <c r="A31" s="224">
        <v>18</v>
      </c>
      <c r="B31" s="260" t="s">
        <v>119</v>
      </c>
      <c r="C31" s="260" t="s">
        <v>108</v>
      </c>
      <c r="D31" s="226" t="s">
        <v>10</v>
      </c>
      <c r="E31" s="269">
        <v>2</v>
      </c>
      <c r="F31" s="270"/>
      <c r="G31" s="229"/>
      <c r="H31" s="229"/>
      <c r="I31" s="230"/>
      <c r="J31" s="231">
        <f t="shared" si="0"/>
        <v>0</v>
      </c>
    </row>
    <row r="32" spans="1:10" ht="27.6" x14ac:dyDescent="0.3">
      <c r="A32" s="224">
        <v>19</v>
      </c>
      <c r="B32" s="260" t="s">
        <v>120</v>
      </c>
      <c r="C32" s="260" t="s">
        <v>105</v>
      </c>
      <c r="D32" s="226" t="s">
        <v>10</v>
      </c>
      <c r="E32" s="269">
        <v>3</v>
      </c>
      <c r="F32" s="270"/>
      <c r="G32" s="229"/>
      <c r="H32" s="229"/>
      <c r="I32" s="230"/>
      <c r="J32" s="231">
        <f t="shared" si="0"/>
        <v>0</v>
      </c>
    </row>
    <row r="33" spans="1:10" ht="27.6" x14ac:dyDescent="0.3">
      <c r="A33" s="20">
        <v>20</v>
      </c>
      <c r="B33" s="21" t="s">
        <v>121</v>
      </c>
      <c r="C33" s="21" t="s">
        <v>105</v>
      </c>
      <c r="D33" s="22" t="s">
        <v>10</v>
      </c>
      <c r="E33" s="130">
        <v>5</v>
      </c>
      <c r="F33" s="87"/>
      <c r="G33" s="24"/>
      <c r="H33" s="24"/>
      <c r="I33" s="25"/>
      <c r="J33" s="26">
        <f t="shared" si="0"/>
        <v>0</v>
      </c>
    </row>
    <row r="34" spans="1:10" ht="27.6" x14ac:dyDescent="0.3">
      <c r="A34" s="20">
        <v>21</v>
      </c>
      <c r="B34" s="21" t="s">
        <v>122</v>
      </c>
      <c r="C34" s="21" t="s">
        <v>105</v>
      </c>
      <c r="D34" s="22" t="s">
        <v>10</v>
      </c>
      <c r="E34" s="130">
        <v>10</v>
      </c>
      <c r="F34" s="87"/>
      <c r="G34" s="24"/>
      <c r="H34" s="24"/>
      <c r="I34" s="25"/>
      <c r="J34" s="26">
        <f t="shared" si="0"/>
        <v>0</v>
      </c>
    </row>
    <row r="35" spans="1:10" ht="23.25" customHeight="1" x14ac:dyDescent="0.3">
      <c r="A35" s="261">
        <v>22</v>
      </c>
      <c r="B35" s="262" t="s">
        <v>123</v>
      </c>
      <c r="C35" s="262" t="s">
        <v>124</v>
      </c>
      <c r="D35" s="263" t="s">
        <v>10</v>
      </c>
      <c r="E35" s="264">
        <v>0</v>
      </c>
      <c r="F35" s="265"/>
      <c r="G35" s="266"/>
      <c r="H35" s="266"/>
      <c r="I35" s="267"/>
      <c r="J35" s="268">
        <f t="shared" si="0"/>
        <v>0</v>
      </c>
    </row>
    <row r="36" spans="1:10" s="202" customFormat="1" ht="23.25" customHeight="1" thickBot="1" x14ac:dyDescent="0.35">
      <c r="A36" s="343">
        <v>23</v>
      </c>
      <c r="B36" s="344" t="s">
        <v>354</v>
      </c>
      <c r="C36" s="262" t="s">
        <v>124</v>
      </c>
      <c r="D36" s="345" t="s">
        <v>10</v>
      </c>
      <c r="E36" s="346">
        <v>6</v>
      </c>
      <c r="F36" s="347"/>
      <c r="G36" s="348"/>
      <c r="H36" s="348"/>
      <c r="I36" s="349"/>
      <c r="J36" s="350">
        <f t="shared" si="0"/>
        <v>0</v>
      </c>
    </row>
    <row r="37" spans="1:10" ht="28.2" thickBot="1" x14ac:dyDescent="0.35">
      <c r="A37" s="51"/>
      <c r="B37" s="70" t="s">
        <v>125</v>
      </c>
      <c r="C37" s="71"/>
      <c r="D37" s="12"/>
      <c r="E37" s="143"/>
      <c r="F37" s="144"/>
      <c r="G37" s="62"/>
      <c r="H37" s="62"/>
      <c r="I37" s="63"/>
      <c r="J37" s="64"/>
    </row>
    <row r="38" spans="1:10" x14ac:dyDescent="0.3">
      <c r="A38" s="53">
        <v>1</v>
      </c>
      <c r="B38" s="65" t="s">
        <v>126</v>
      </c>
      <c r="C38" s="65" t="s">
        <v>127</v>
      </c>
      <c r="D38" s="54" t="s">
        <v>10</v>
      </c>
      <c r="E38" s="131">
        <v>100</v>
      </c>
      <c r="F38" s="132"/>
      <c r="G38" s="55"/>
      <c r="H38" s="55"/>
      <c r="I38" s="56"/>
      <c r="J38" s="57">
        <f>I38*E38</f>
        <v>0</v>
      </c>
    </row>
    <row r="39" spans="1:10" ht="67.5" customHeight="1" x14ac:dyDescent="0.3">
      <c r="A39" s="20">
        <v>2</v>
      </c>
      <c r="B39" s="21" t="s">
        <v>128</v>
      </c>
      <c r="C39" s="21" t="s">
        <v>129</v>
      </c>
      <c r="D39" s="22" t="s">
        <v>130</v>
      </c>
      <c r="E39" s="130">
        <v>30</v>
      </c>
      <c r="F39" s="87"/>
      <c r="G39" s="24"/>
      <c r="H39" s="24"/>
      <c r="I39" s="25"/>
      <c r="J39" s="26">
        <f t="shared" ref="J39:J47" si="1">I39*E39</f>
        <v>0</v>
      </c>
    </row>
    <row r="40" spans="1:10" ht="123.75" customHeight="1" x14ac:dyDescent="0.3">
      <c r="A40" s="20">
        <v>3</v>
      </c>
      <c r="B40" s="21" t="s">
        <v>131</v>
      </c>
      <c r="C40" s="21" t="s">
        <v>132</v>
      </c>
      <c r="D40" s="22" t="s">
        <v>10</v>
      </c>
      <c r="E40" s="130">
        <v>8</v>
      </c>
      <c r="F40" s="87"/>
      <c r="G40" s="24"/>
      <c r="H40" s="24"/>
      <c r="I40" s="25"/>
      <c r="J40" s="26">
        <f t="shared" si="1"/>
        <v>0</v>
      </c>
    </row>
    <row r="41" spans="1:10" ht="112.5" customHeight="1" x14ac:dyDescent="0.3">
      <c r="A41" s="20">
        <v>4</v>
      </c>
      <c r="B41" s="21" t="s">
        <v>133</v>
      </c>
      <c r="C41" s="21" t="s">
        <v>134</v>
      </c>
      <c r="D41" s="22" t="s">
        <v>10</v>
      </c>
      <c r="E41" s="130">
        <v>0</v>
      </c>
      <c r="F41" s="87"/>
      <c r="G41" s="24"/>
      <c r="H41" s="24"/>
      <c r="I41" s="25"/>
      <c r="J41" s="26">
        <f t="shared" si="1"/>
        <v>0</v>
      </c>
    </row>
    <row r="42" spans="1:10" ht="108.75" customHeight="1" x14ac:dyDescent="0.3">
      <c r="A42" s="20">
        <v>5</v>
      </c>
      <c r="B42" s="21" t="s">
        <v>133</v>
      </c>
      <c r="C42" s="21" t="s">
        <v>135</v>
      </c>
      <c r="D42" s="22" t="s">
        <v>10</v>
      </c>
      <c r="E42" s="130">
        <v>0</v>
      </c>
      <c r="F42" s="87"/>
      <c r="G42" s="24"/>
      <c r="H42" s="24"/>
      <c r="I42" s="25"/>
      <c r="J42" s="26">
        <f t="shared" si="1"/>
        <v>0</v>
      </c>
    </row>
    <row r="43" spans="1:10" ht="108.75" customHeight="1" x14ac:dyDescent="0.3">
      <c r="A43" s="20">
        <v>6</v>
      </c>
      <c r="B43" s="86" t="s">
        <v>214</v>
      </c>
      <c r="C43" s="86" t="s">
        <v>215</v>
      </c>
      <c r="D43" s="86" t="s">
        <v>205</v>
      </c>
      <c r="E43" s="92">
        <v>0</v>
      </c>
      <c r="F43" s="87"/>
      <c r="G43" s="24"/>
      <c r="H43" s="24"/>
      <c r="I43" s="25"/>
      <c r="J43" s="26">
        <f t="shared" si="1"/>
        <v>0</v>
      </c>
    </row>
    <row r="44" spans="1:10" ht="108.75" customHeight="1" x14ac:dyDescent="0.3">
      <c r="A44" s="66">
        <v>7</v>
      </c>
      <c r="B44" s="183" t="s">
        <v>237</v>
      </c>
      <c r="C44" s="4" t="s">
        <v>238</v>
      </c>
      <c r="D44" s="88" t="s">
        <v>10</v>
      </c>
      <c r="E44" s="154">
        <v>15</v>
      </c>
      <c r="F44" s="89"/>
      <c r="G44" s="68"/>
      <c r="H44" s="68"/>
      <c r="I44" s="69"/>
      <c r="J44" s="58">
        <f t="shared" si="1"/>
        <v>0</v>
      </c>
    </row>
    <row r="45" spans="1:10" ht="108.75" customHeight="1" x14ac:dyDescent="0.3">
      <c r="A45" s="66">
        <v>8</v>
      </c>
      <c r="B45" s="88" t="s">
        <v>216</v>
      </c>
      <c r="C45" s="88" t="s">
        <v>217</v>
      </c>
      <c r="D45" s="88" t="s">
        <v>205</v>
      </c>
      <c r="E45" s="154">
        <v>0</v>
      </c>
      <c r="F45" s="89"/>
      <c r="G45" s="68"/>
      <c r="H45" s="68"/>
      <c r="I45" s="69"/>
      <c r="J45" s="58">
        <f t="shared" si="1"/>
        <v>0</v>
      </c>
    </row>
    <row r="46" spans="1:10" ht="108.75" customHeight="1" x14ac:dyDescent="0.3">
      <c r="A46" s="170" t="s">
        <v>239</v>
      </c>
      <c r="B46" s="176" t="s">
        <v>255</v>
      </c>
      <c r="C46" s="176" t="s">
        <v>256</v>
      </c>
      <c r="D46" s="177" t="s">
        <v>10</v>
      </c>
      <c r="E46" s="171">
        <v>0</v>
      </c>
      <c r="F46" s="172"/>
      <c r="G46" s="173"/>
      <c r="H46" s="173"/>
      <c r="I46" s="174"/>
      <c r="J46" s="175">
        <f t="shared" si="1"/>
        <v>0</v>
      </c>
    </row>
    <row r="47" spans="1:10" ht="108.75" customHeight="1" thickBot="1" x14ac:dyDescent="0.35">
      <c r="A47" s="170">
        <v>10</v>
      </c>
      <c r="B47" s="178" t="s">
        <v>257</v>
      </c>
      <c r="C47" s="178" t="s">
        <v>258</v>
      </c>
      <c r="D47" s="179" t="s">
        <v>10</v>
      </c>
      <c r="E47" s="171">
        <v>0</v>
      </c>
      <c r="F47" s="172"/>
      <c r="G47" s="173"/>
      <c r="H47" s="173"/>
      <c r="I47" s="174"/>
      <c r="J47" s="175">
        <f t="shared" si="1"/>
        <v>0</v>
      </c>
    </row>
    <row r="48" spans="1:10" ht="15" thickBot="1" x14ac:dyDescent="0.35">
      <c r="A48" s="51"/>
      <c r="B48" s="70" t="s">
        <v>136</v>
      </c>
      <c r="C48" s="71"/>
      <c r="D48" s="12"/>
      <c r="E48" s="143"/>
      <c r="F48" s="144"/>
      <c r="G48" s="62"/>
      <c r="H48" s="62"/>
      <c r="I48" s="63"/>
      <c r="J48" s="64"/>
    </row>
    <row r="49" spans="1:10" ht="98.25" customHeight="1" x14ac:dyDescent="0.3">
      <c r="A49" s="72">
        <v>1</v>
      </c>
      <c r="B49" s="73" t="s">
        <v>137</v>
      </c>
      <c r="C49" s="73" t="s">
        <v>138</v>
      </c>
      <c r="D49" s="74" t="s">
        <v>10</v>
      </c>
      <c r="E49" s="145">
        <v>15</v>
      </c>
      <c r="F49" s="146"/>
      <c r="G49" s="75"/>
      <c r="H49" s="75"/>
      <c r="I49" s="76"/>
      <c r="J49" s="57">
        <f>I49*E49</f>
        <v>0</v>
      </c>
    </row>
    <row r="50" spans="1:10" s="189" customFormat="1" ht="98.25" customHeight="1" x14ac:dyDescent="0.3">
      <c r="A50" s="193">
        <v>2</v>
      </c>
      <c r="B50" s="194" t="s">
        <v>274</v>
      </c>
      <c r="C50" s="73" t="s">
        <v>138</v>
      </c>
      <c r="D50" s="195" t="s">
        <v>10</v>
      </c>
      <c r="E50" s="196">
        <v>0</v>
      </c>
      <c r="F50" s="197"/>
      <c r="G50" s="198"/>
      <c r="H50" s="198"/>
      <c r="I50" s="199"/>
      <c r="J50" s="175">
        <f>I50*E50</f>
        <v>0</v>
      </c>
    </row>
    <row r="51" spans="1:10" ht="96" customHeight="1" thickBot="1" x14ac:dyDescent="0.35">
      <c r="A51" s="139">
        <v>3</v>
      </c>
      <c r="B51" s="147" t="s">
        <v>139</v>
      </c>
      <c r="C51" s="147" t="s">
        <v>140</v>
      </c>
      <c r="D51" s="140" t="s">
        <v>10</v>
      </c>
      <c r="E51" s="148">
        <v>0</v>
      </c>
      <c r="F51" s="149"/>
      <c r="G51" s="111"/>
      <c r="H51" s="111"/>
      <c r="I51" s="112"/>
      <c r="J51" s="58">
        <f>I51*E51</f>
        <v>0</v>
      </c>
    </row>
    <row r="52" spans="1:10" ht="28.2" thickBot="1" x14ac:dyDescent="0.35">
      <c r="A52" s="51"/>
      <c r="B52" s="70" t="s">
        <v>141</v>
      </c>
      <c r="C52" s="71"/>
      <c r="D52" s="12"/>
      <c r="E52" s="143"/>
      <c r="F52" s="144"/>
      <c r="G52" s="62"/>
      <c r="H52" s="62"/>
      <c r="I52" s="63"/>
      <c r="J52" s="64"/>
    </row>
    <row r="53" spans="1:10" ht="51" customHeight="1" x14ac:dyDescent="0.3">
      <c r="A53" s="72">
        <v>1</v>
      </c>
      <c r="B53" s="114" t="s">
        <v>142</v>
      </c>
      <c r="C53" s="114" t="s">
        <v>143</v>
      </c>
      <c r="D53" s="74" t="s">
        <v>10</v>
      </c>
      <c r="E53" s="145">
        <v>3</v>
      </c>
      <c r="F53" s="146"/>
      <c r="G53" s="75"/>
      <c r="H53" s="75"/>
      <c r="I53" s="76"/>
      <c r="J53" s="115">
        <f>I53*E53</f>
        <v>0</v>
      </c>
    </row>
    <row r="54" spans="1:10" ht="27" customHeight="1" x14ac:dyDescent="0.3">
      <c r="A54" s="59">
        <v>2</v>
      </c>
      <c r="B54" s="110" t="s">
        <v>144</v>
      </c>
      <c r="C54" s="110" t="s">
        <v>145</v>
      </c>
      <c r="D54" s="60" t="s">
        <v>10</v>
      </c>
      <c r="E54" s="141">
        <v>3</v>
      </c>
      <c r="F54" s="142"/>
      <c r="G54" s="78"/>
      <c r="H54" s="78"/>
      <c r="I54" s="79"/>
      <c r="J54" s="113">
        <f t="shared" ref="J54:J55" si="2">I54*E54</f>
        <v>0</v>
      </c>
    </row>
    <row r="55" spans="1:10" ht="45.75" customHeight="1" thickBot="1" x14ac:dyDescent="0.35">
      <c r="A55" s="139">
        <v>3</v>
      </c>
      <c r="B55" s="192" t="s">
        <v>211</v>
      </c>
      <c r="C55" s="150" t="s">
        <v>315</v>
      </c>
      <c r="D55" s="140" t="s">
        <v>10</v>
      </c>
      <c r="E55" s="148">
        <v>0.5</v>
      </c>
      <c r="F55" s="149"/>
      <c r="G55" s="111"/>
      <c r="H55" s="111"/>
      <c r="I55" s="112"/>
      <c r="J55" s="151">
        <f t="shared" si="2"/>
        <v>0</v>
      </c>
    </row>
    <row r="56" spans="1:10" ht="15" thickBot="1" x14ac:dyDescent="0.35">
      <c r="A56" s="51"/>
      <c r="B56" s="70" t="s">
        <v>146</v>
      </c>
      <c r="C56" s="71"/>
      <c r="D56" s="12"/>
      <c r="E56" s="143"/>
      <c r="F56" s="144"/>
      <c r="G56" s="62"/>
      <c r="H56" s="62"/>
      <c r="I56" s="63"/>
      <c r="J56" s="64"/>
    </row>
    <row r="57" spans="1:10" ht="40.5" customHeight="1" x14ac:dyDescent="0.3">
      <c r="A57" s="72">
        <v>1</v>
      </c>
      <c r="B57" s="114" t="s">
        <v>147</v>
      </c>
      <c r="C57" s="114" t="s">
        <v>148</v>
      </c>
      <c r="D57" s="74" t="s">
        <v>10</v>
      </c>
      <c r="E57" s="145">
        <v>1</v>
      </c>
      <c r="F57" s="146"/>
      <c r="G57" s="75"/>
      <c r="H57" s="75"/>
      <c r="I57" s="76"/>
      <c r="J57" s="115">
        <f>I57*E57</f>
        <v>0</v>
      </c>
    </row>
    <row r="58" spans="1:10" ht="30.75" customHeight="1" x14ac:dyDescent="0.3">
      <c r="A58" s="59">
        <v>2</v>
      </c>
      <c r="B58" s="110" t="s">
        <v>149</v>
      </c>
      <c r="C58" s="110" t="s">
        <v>150</v>
      </c>
      <c r="D58" s="60" t="s">
        <v>10</v>
      </c>
      <c r="E58" s="141">
        <v>0.7</v>
      </c>
      <c r="F58" s="142"/>
      <c r="G58" s="78"/>
      <c r="H58" s="78"/>
      <c r="I58" s="79"/>
      <c r="J58" s="113">
        <f t="shared" ref="J58:J71" si="3">I58*E58</f>
        <v>0</v>
      </c>
    </row>
    <row r="59" spans="1:10" ht="29.25" customHeight="1" x14ac:dyDescent="0.3">
      <c r="A59" s="59">
        <v>3</v>
      </c>
      <c r="B59" s="110" t="s">
        <v>151</v>
      </c>
      <c r="C59" s="110" t="s">
        <v>152</v>
      </c>
      <c r="D59" s="60" t="s">
        <v>10</v>
      </c>
      <c r="E59" s="141">
        <v>0.5</v>
      </c>
      <c r="F59" s="142"/>
      <c r="G59" s="78"/>
      <c r="H59" s="78"/>
      <c r="I59" s="79"/>
      <c r="J59" s="113">
        <f t="shared" si="3"/>
        <v>0</v>
      </c>
    </row>
    <row r="60" spans="1:10" x14ac:dyDescent="0.3">
      <c r="A60" s="59">
        <v>4</v>
      </c>
      <c r="B60" s="110" t="s">
        <v>153</v>
      </c>
      <c r="C60" s="110" t="s">
        <v>154</v>
      </c>
      <c r="D60" s="60" t="s">
        <v>10</v>
      </c>
      <c r="E60" s="141">
        <v>0.1</v>
      </c>
      <c r="F60" s="142"/>
      <c r="G60" s="78"/>
      <c r="H60" s="78"/>
      <c r="I60" s="79"/>
      <c r="J60" s="113">
        <f t="shared" si="3"/>
        <v>0</v>
      </c>
    </row>
    <row r="61" spans="1:10" ht="87" customHeight="1" x14ac:dyDescent="0.3">
      <c r="A61" s="59">
        <v>5</v>
      </c>
      <c r="B61" s="21" t="s">
        <v>155</v>
      </c>
      <c r="C61" s="21" t="s">
        <v>156</v>
      </c>
      <c r="D61" s="22" t="s">
        <v>10</v>
      </c>
      <c r="E61" s="130">
        <v>20</v>
      </c>
      <c r="F61" s="87"/>
      <c r="G61" s="24"/>
      <c r="H61" s="24"/>
      <c r="I61" s="25"/>
      <c r="J61" s="113">
        <f t="shared" si="3"/>
        <v>0</v>
      </c>
    </row>
    <row r="62" spans="1:10" ht="21" customHeight="1" x14ac:dyDescent="0.3">
      <c r="A62" s="59">
        <v>6</v>
      </c>
      <c r="B62" s="21" t="s">
        <v>157</v>
      </c>
      <c r="C62" s="21" t="s">
        <v>158</v>
      </c>
      <c r="D62" s="22" t="s">
        <v>10</v>
      </c>
      <c r="E62" s="130">
        <v>12</v>
      </c>
      <c r="F62" s="87"/>
      <c r="G62" s="24"/>
      <c r="H62" s="24"/>
      <c r="I62" s="25"/>
      <c r="J62" s="113">
        <f t="shared" si="3"/>
        <v>0</v>
      </c>
    </row>
    <row r="63" spans="1:10" ht="24" customHeight="1" x14ac:dyDescent="0.3">
      <c r="A63" s="59">
        <v>7</v>
      </c>
      <c r="B63" s="110" t="s">
        <v>159</v>
      </c>
      <c r="C63" s="110" t="s">
        <v>160</v>
      </c>
      <c r="D63" s="60" t="s">
        <v>10</v>
      </c>
      <c r="E63" s="141">
        <v>0.1</v>
      </c>
      <c r="F63" s="142"/>
      <c r="G63" s="78"/>
      <c r="H63" s="78"/>
      <c r="I63" s="79"/>
      <c r="J63" s="113">
        <f t="shared" si="3"/>
        <v>0</v>
      </c>
    </row>
    <row r="64" spans="1:10" ht="18" customHeight="1" x14ac:dyDescent="0.3">
      <c r="A64" s="59">
        <v>8</v>
      </c>
      <c r="B64" s="110" t="s">
        <v>161</v>
      </c>
      <c r="C64" s="110" t="s">
        <v>162</v>
      </c>
      <c r="D64" s="60" t="s">
        <v>10</v>
      </c>
      <c r="E64" s="141">
        <v>0.3</v>
      </c>
      <c r="F64" s="142"/>
      <c r="G64" s="78"/>
      <c r="H64" s="78"/>
      <c r="I64" s="79"/>
      <c r="J64" s="113">
        <f t="shared" si="3"/>
        <v>0</v>
      </c>
    </row>
    <row r="65" spans="1:10" ht="30.75" customHeight="1" x14ac:dyDescent="0.3">
      <c r="A65" s="224">
        <v>9</v>
      </c>
      <c r="B65" s="260" t="s">
        <v>163</v>
      </c>
      <c r="C65" s="260" t="s">
        <v>164</v>
      </c>
      <c r="D65" s="226" t="s">
        <v>10</v>
      </c>
      <c r="E65" s="269">
        <v>20</v>
      </c>
      <c r="F65" s="270"/>
      <c r="G65" s="229"/>
      <c r="H65" s="229"/>
      <c r="I65" s="230"/>
      <c r="J65" s="231">
        <f t="shared" si="3"/>
        <v>0</v>
      </c>
    </row>
    <row r="66" spans="1:10" ht="21" customHeight="1" x14ac:dyDescent="0.3">
      <c r="A66" s="59">
        <v>10</v>
      </c>
      <c r="B66" s="110" t="s">
        <v>165</v>
      </c>
      <c r="C66" s="110" t="s">
        <v>166</v>
      </c>
      <c r="D66" s="60" t="s">
        <v>10</v>
      </c>
      <c r="E66" s="141">
        <v>0.3</v>
      </c>
      <c r="F66" s="142"/>
      <c r="G66" s="78"/>
      <c r="H66" s="78"/>
      <c r="I66" s="79"/>
      <c r="J66" s="113">
        <f t="shared" si="3"/>
        <v>0</v>
      </c>
    </row>
    <row r="67" spans="1:10" ht="36.75" customHeight="1" x14ac:dyDescent="0.3">
      <c r="A67" s="59">
        <v>11</v>
      </c>
      <c r="B67" s="110" t="s">
        <v>167</v>
      </c>
      <c r="C67" s="110" t="s">
        <v>168</v>
      </c>
      <c r="D67" s="60" t="s">
        <v>10</v>
      </c>
      <c r="E67" s="141">
        <v>0.1</v>
      </c>
      <c r="F67" s="142"/>
      <c r="G67" s="78"/>
      <c r="H67" s="78"/>
      <c r="I67" s="79"/>
      <c r="J67" s="113">
        <f t="shared" si="3"/>
        <v>0</v>
      </c>
    </row>
    <row r="68" spans="1:10" ht="44.25" customHeight="1" x14ac:dyDescent="0.3">
      <c r="A68" s="59">
        <v>12</v>
      </c>
      <c r="B68" s="21" t="s">
        <v>169</v>
      </c>
      <c r="C68" s="21" t="s">
        <v>170</v>
      </c>
      <c r="D68" s="22" t="s">
        <v>10</v>
      </c>
      <c r="E68" s="130">
        <v>0</v>
      </c>
      <c r="F68" s="87"/>
      <c r="G68" s="24"/>
      <c r="H68" s="24"/>
      <c r="I68" s="25"/>
      <c r="J68" s="113">
        <f t="shared" si="3"/>
        <v>0</v>
      </c>
    </row>
    <row r="69" spans="1:10" ht="66.75" customHeight="1" x14ac:dyDescent="0.3">
      <c r="A69" s="59">
        <v>13</v>
      </c>
      <c r="B69" s="21" t="s">
        <v>171</v>
      </c>
      <c r="C69" s="21" t="s">
        <v>172</v>
      </c>
      <c r="D69" s="22" t="s">
        <v>196</v>
      </c>
      <c r="E69" s="130">
        <v>0</v>
      </c>
      <c r="F69" s="87"/>
      <c r="G69" s="24"/>
      <c r="H69" s="24"/>
      <c r="I69" s="25"/>
      <c r="J69" s="113">
        <f t="shared" si="3"/>
        <v>0</v>
      </c>
    </row>
    <row r="70" spans="1:10" ht="66.75" customHeight="1" x14ac:dyDescent="0.3">
      <c r="A70" s="59">
        <v>14</v>
      </c>
      <c r="B70" s="190" t="s">
        <v>266</v>
      </c>
      <c r="C70" s="190" t="s">
        <v>267</v>
      </c>
      <c r="D70" s="191" t="s">
        <v>10</v>
      </c>
      <c r="E70" s="86">
        <v>0</v>
      </c>
      <c r="F70" s="87"/>
      <c r="G70" s="24"/>
      <c r="H70" s="24"/>
      <c r="I70" s="25"/>
      <c r="J70" s="113">
        <f t="shared" si="3"/>
        <v>0</v>
      </c>
    </row>
    <row r="71" spans="1:10" ht="66.75" customHeight="1" x14ac:dyDescent="0.3">
      <c r="A71" s="261">
        <v>15</v>
      </c>
      <c r="B71" s="304" t="s">
        <v>212</v>
      </c>
      <c r="C71" s="304" t="s">
        <v>213</v>
      </c>
      <c r="D71" s="304" t="s">
        <v>205</v>
      </c>
      <c r="E71" s="304">
        <v>0</v>
      </c>
      <c r="F71" s="265"/>
      <c r="G71" s="266"/>
      <c r="H71" s="266"/>
      <c r="I71" s="267"/>
      <c r="J71" s="268">
        <f t="shared" si="3"/>
        <v>0</v>
      </c>
    </row>
    <row r="72" spans="1:10" s="202" customFormat="1" ht="66.75" customHeight="1" thickBot="1" x14ac:dyDescent="0.35">
      <c r="A72" s="310"/>
      <c r="B72" s="309" t="s">
        <v>344</v>
      </c>
      <c r="C72" s="305"/>
      <c r="D72" s="305"/>
      <c r="E72" s="305"/>
      <c r="F72" s="306"/>
      <c r="G72" s="307"/>
      <c r="H72" s="307"/>
      <c r="I72" s="308"/>
      <c r="J72" s="308"/>
    </row>
    <row r="73" spans="1:10" s="202" customFormat="1" ht="66.75" customHeight="1" x14ac:dyDescent="0.3">
      <c r="A73" s="60">
        <v>1</v>
      </c>
      <c r="B73" s="14" t="s">
        <v>173</v>
      </c>
      <c r="C73" s="14" t="s">
        <v>174</v>
      </c>
      <c r="D73" s="15" t="s">
        <v>10</v>
      </c>
      <c r="E73" s="81">
        <v>3</v>
      </c>
      <c r="F73" s="142"/>
      <c r="G73" s="78"/>
      <c r="H73" s="78"/>
      <c r="I73" s="79"/>
      <c r="J73" s="79">
        <v>0</v>
      </c>
    </row>
    <row r="74" spans="1:10" s="202" customFormat="1" ht="66.75" customHeight="1" x14ac:dyDescent="0.3">
      <c r="A74" s="60">
        <v>2</v>
      </c>
      <c r="B74" s="21" t="s">
        <v>175</v>
      </c>
      <c r="C74" s="21" t="s">
        <v>176</v>
      </c>
      <c r="D74" s="22" t="s">
        <v>10</v>
      </c>
      <c r="E74" s="80">
        <v>0</v>
      </c>
      <c r="F74" s="142"/>
      <c r="G74" s="78"/>
      <c r="H74" s="78"/>
      <c r="I74" s="79"/>
      <c r="J74" s="79">
        <v>0</v>
      </c>
    </row>
    <row r="75" spans="1:10" s="202" customFormat="1" ht="66.75" customHeight="1" x14ac:dyDescent="0.3">
      <c r="A75" s="60">
        <v>3</v>
      </c>
      <c r="B75" s="21" t="s">
        <v>177</v>
      </c>
      <c r="C75" s="21" t="s">
        <v>174</v>
      </c>
      <c r="D75" s="22" t="s">
        <v>10</v>
      </c>
      <c r="E75" s="80">
        <v>5</v>
      </c>
      <c r="F75" s="142"/>
      <c r="G75" s="78"/>
      <c r="H75" s="78"/>
      <c r="I75" s="79"/>
      <c r="J75" s="79">
        <v>0</v>
      </c>
    </row>
    <row r="76" spans="1:10" s="202" customFormat="1" ht="156.75" customHeight="1" x14ac:dyDescent="0.3">
      <c r="A76" s="60">
        <v>4</v>
      </c>
      <c r="B76" s="260" t="s">
        <v>178</v>
      </c>
      <c r="C76" s="260" t="s">
        <v>259</v>
      </c>
      <c r="D76" s="226" t="s">
        <v>10</v>
      </c>
      <c r="E76" s="227">
        <v>40</v>
      </c>
      <c r="F76" s="270"/>
      <c r="G76" s="229"/>
      <c r="H76" s="229"/>
      <c r="I76" s="230"/>
      <c r="J76" s="230">
        <v>0</v>
      </c>
    </row>
    <row r="77" spans="1:10" s="202" customFormat="1" ht="66.75" customHeight="1" x14ac:dyDescent="0.3">
      <c r="A77" s="60">
        <v>5</v>
      </c>
      <c r="B77" s="180" t="s">
        <v>260</v>
      </c>
      <c r="C77" s="180" t="s">
        <v>261</v>
      </c>
      <c r="D77" s="181" t="s">
        <v>10</v>
      </c>
      <c r="E77" s="80">
        <v>0</v>
      </c>
      <c r="F77" s="142"/>
      <c r="G77" s="78"/>
      <c r="H77" s="78"/>
      <c r="I77" s="79"/>
      <c r="J77" s="79">
        <v>0</v>
      </c>
    </row>
    <row r="78" spans="1:10" s="202" customFormat="1" ht="66.75" customHeight="1" x14ac:dyDescent="0.3">
      <c r="A78" s="60">
        <v>6</v>
      </c>
      <c r="B78" s="260" t="s">
        <v>179</v>
      </c>
      <c r="C78" s="260" t="s">
        <v>234</v>
      </c>
      <c r="D78" s="226" t="s">
        <v>10</v>
      </c>
      <c r="E78" s="227">
        <v>85</v>
      </c>
      <c r="F78" s="270"/>
      <c r="G78" s="229"/>
      <c r="H78" s="229"/>
      <c r="I78" s="230"/>
      <c r="J78" s="79">
        <v>0</v>
      </c>
    </row>
    <row r="79" spans="1:10" s="202" customFormat="1" ht="66.75" customHeight="1" x14ac:dyDescent="0.3">
      <c r="A79" s="60">
        <v>7</v>
      </c>
      <c r="B79" s="21" t="s">
        <v>180</v>
      </c>
      <c r="C79" s="21" t="s">
        <v>181</v>
      </c>
      <c r="D79" s="22" t="s">
        <v>10</v>
      </c>
      <c r="E79" s="80">
        <v>15</v>
      </c>
      <c r="F79" s="142"/>
      <c r="G79" s="78"/>
      <c r="H79" s="78"/>
      <c r="I79" s="79"/>
      <c r="J79" s="79">
        <v>0</v>
      </c>
    </row>
    <row r="80" spans="1:10" s="202" customFormat="1" ht="66.75" customHeight="1" x14ac:dyDescent="0.3">
      <c r="A80" s="60">
        <v>8</v>
      </c>
      <c r="B80" s="21" t="s">
        <v>182</v>
      </c>
      <c r="C80" s="21" t="s">
        <v>183</v>
      </c>
      <c r="D80" s="22" t="s">
        <v>10</v>
      </c>
      <c r="E80" s="153">
        <v>0</v>
      </c>
      <c r="F80" s="142"/>
      <c r="G80" s="78"/>
      <c r="H80" s="78"/>
      <c r="I80" s="79"/>
      <c r="J80" s="79">
        <v>0</v>
      </c>
    </row>
    <row r="81" spans="1:10" s="202" customFormat="1" ht="84" customHeight="1" x14ac:dyDescent="0.3">
      <c r="A81" s="60">
        <v>9</v>
      </c>
      <c r="B81" s="21" t="s">
        <v>184</v>
      </c>
      <c r="C81" s="21" t="s">
        <v>185</v>
      </c>
      <c r="D81" s="22" t="s">
        <v>10</v>
      </c>
      <c r="E81" s="80">
        <v>8</v>
      </c>
      <c r="F81" s="142"/>
      <c r="G81" s="78"/>
      <c r="H81" s="78"/>
      <c r="I81" s="79"/>
      <c r="J81" s="79">
        <v>0</v>
      </c>
    </row>
    <row r="82" spans="1:10" s="202" customFormat="1" ht="66.75" customHeight="1" x14ac:dyDescent="0.3">
      <c r="A82" s="60">
        <v>10</v>
      </c>
      <c r="B82" s="260" t="s">
        <v>186</v>
      </c>
      <c r="C82" s="260" t="s">
        <v>187</v>
      </c>
      <c r="D82" s="226" t="s">
        <v>10</v>
      </c>
      <c r="E82" s="227">
        <v>10</v>
      </c>
      <c r="F82" s="270"/>
      <c r="G82" s="229"/>
      <c r="H82" s="229"/>
      <c r="I82" s="230"/>
      <c r="J82" s="230">
        <v>0</v>
      </c>
    </row>
    <row r="83" spans="1:10" s="202" customFormat="1" ht="66.75" customHeight="1" x14ac:dyDescent="0.3">
      <c r="A83" s="60">
        <v>11</v>
      </c>
      <c r="B83" s="21" t="s">
        <v>189</v>
      </c>
      <c r="C83" s="21" t="s">
        <v>190</v>
      </c>
      <c r="D83" s="22" t="s">
        <v>10</v>
      </c>
      <c r="E83" s="80">
        <v>0</v>
      </c>
      <c r="F83" s="142"/>
      <c r="G83" s="78"/>
      <c r="H83" s="78"/>
      <c r="I83" s="79"/>
      <c r="J83" s="79">
        <v>0</v>
      </c>
    </row>
    <row r="84" spans="1:10" s="202" customFormat="1" ht="66.75" customHeight="1" x14ac:dyDescent="0.3">
      <c r="A84" s="60">
        <v>12</v>
      </c>
      <c r="B84" s="21" t="s">
        <v>191</v>
      </c>
      <c r="C84" s="21" t="s">
        <v>190</v>
      </c>
      <c r="D84" s="22" t="s">
        <v>10</v>
      </c>
      <c r="E84" s="80">
        <v>0</v>
      </c>
      <c r="F84" s="142"/>
      <c r="G84" s="78"/>
      <c r="H84" s="78"/>
      <c r="I84" s="79"/>
      <c r="J84" s="79">
        <v>0</v>
      </c>
    </row>
    <row r="85" spans="1:10" s="202" customFormat="1" ht="66.75" customHeight="1" x14ac:dyDescent="0.3">
      <c r="A85" s="60">
        <v>13</v>
      </c>
      <c r="B85" s="21" t="s">
        <v>192</v>
      </c>
      <c r="C85" s="21" t="s">
        <v>190</v>
      </c>
      <c r="D85" s="22" t="s">
        <v>10</v>
      </c>
      <c r="E85" s="80">
        <v>0</v>
      </c>
      <c r="F85" s="142"/>
      <c r="G85" s="78"/>
      <c r="H85" s="78"/>
      <c r="I85" s="79"/>
      <c r="J85" s="79">
        <v>0</v>
      </c>
    </row>
    <row r="86" spans="1:10" s="202" customFormat="1" ht="66.75" customHeight="1" x14ac:dyDescent="0.3">
      <c r="A86" s="140">
        <v>14</v>
      </c>
      <c r="B86" s="88" t="s">
        <v>218</v>
      </c>
      <c r="C86" s="88" t="s">
        <v>219</v>
      </c>
      <c r="D86" s="154" t="s">
        <v>10</v>
      </c>
      <c r="E86" s="311">
        <v>0</v>
      </c>
      <c r="F86" s="149"/>
      <c r="G86" s="111"/>
      <c r="H86" s="111"/>
      <c r="I86" s="112"/>
      <c r="J86" s="112">
        <v>0</v>
      </c>
    </row>
    <row r="87" spans="1:10" s="202" customFormat="1" ht="66.75" customHeight="1" thickBot="1" x14ac:dyDescent="0.35">
      <c r="A87" s="314"/>
      <c r="B87" s="321" t="s">
        <v>346</v>
      </c>
      <c r="C87" s="315"/>
      <c r="D87" s="316"/>
      <c r="E87" s="317"/>
      <c r="F87" s="318"/>
      <c r="G87" s="319"/>
      <c r="H87" s="319"/>
      <c r="I87" s="320"/>
      <c r="J87" s="320"/>
    </row>
    <row r="88" spans="1:10" s="202" customFormat="1" ht="66.75" customHeight="1" x14ac:dyDescent="0.3">
      <c r="A88" s="140">
        <v>1</v>
      </c>
      <c r="B88" s="39" t="s">
        <v>22</v>
      </c>
      <c r="C88" s="39" t="s">
        <v>23</v>
      </c>
      <c r="D88" s="15" t="s">
        <v>10</v>
      </c>
      <c r="E88" s="81">
        <v>75</v>
      </c>
      <c r="F88" s="149"/>
      <c r="G88" s="111"/>
      <c r="H88" s="111"/>
      <c r="I88" s="112"/>
      <c r="J88" s="112"/>
    </row>
    <row r="89" spans="1:10" s="202" customFormat="1" ht="66.75" customHeight="1" x14ac:dyDescent="0.3">
      <c r="A89" s="140">
        <v>2</v>
      </c>
      <c r="B89" s="185" t="s">
        <v>262</v>
      </c>
      <c r="C89" s="185" t="s">
        <v>263</v>
      </c>
      <c r="D89" s="184" t="s">
        <v>10</v>
      </c>
      <c r="E89" s="182">
        <v>0</v>
      </c>
      <c r="F89" s="149"/>
      <c r="G89" s="111"/>
      <c r="H89" s="111"/>
      <c r="I89" s="112"/>
      <c r="J89" s="112"/>
    </row>
    <row r="90" spans="1:10" s="202" customFormat="1" ht="113.25" customHeight="1" x14ac:dyDescent="0.3">
      <c r="A90" s="140">
        <v>3</v>
      </c>
      <c r="B90" s="42" t="s">
        <v>24</v>
      </c>
      <c r="C90" s="42" t="s">
        <v>25</v>
      </c>
      <c r="D90" s="22" t="s">
        <v>10</v>
      </c>
      <c r="E90" s="80">
        <v>0</v>
      </c>
      <c r="F90" s="149"/>
      <c r="G90" s="111"/>
      <c r="H90" s="111"/>
      <c r="I90" s="112"/>
      <c r="J90" s="112"/>
    </row>
    <row r="91" spans="1:10" s="202" customFormat="1" ht="66.75" customHeight="1" x14ac:dyDescent="0.3">
      <c r="A91" s="140">
        <v>4</v>
      </c>
      <c r="B91" s="42" t="s">
        <v>26</v>
      </c>
      <c r="C91" s="42" t="s">
        <v>27</v>
      </c>
      <c r="D91" s="22" t="s">
        <v>10</v>
      </c>
      <c r="E91" s="80">
        <v>15</v>
      </c>
      <c r="F91" s="149"/>
      <c r="G91" s="111"/>
      <c r="H91" s="111"/>
      <c r="I91" s="112"/>
      <c r="J91" s="112"/>
    </row>
    <row r="92" spans="1:10" s="202" customFormat="1" ht="66.75" customHeight="1" x14ac:dyDescent="0.3">
      <c r="A92" s="140">
        <v>5</v>
      </c>
      <c r="B92" s="42" t="s">
        <v>28</v>
      </c>
      <c r="C92" s="42" t="s">
        <v>27</v>
      </c>
      <c r="D92" s="22" t="s">
        <v>10</v>
      </c>
      <c r="E92" s="80">
        <v>0</v>
      </c>
      <c r="F92" s="149"/>
      <c r="G92" s="111"/>
      <c r="H92" s="111"/>
      <c r="I92" s="112"/>
      <c r="J92" s="112"/>
    </row>
    <row r="93" spans="1:10" s="202" customFormat="1" ht="66.75" customHeight="1" x14ac:dyDescent="0.3">
      <c r="A93" s="140">
        <v>6</v>
      </c>
      <c r="B93" s="44" t="s">
        <v>29</v>
      </c>
      <c r="C93" s="42" t="s">
        <v>27</v>
      </c>
      <c r="D93" s="22" t="s">
        <v>10</v>
      </c>
      <c r="E93" s="80">
        <v>0</v>
      </c>
      <c r="F93" s="149"/>
      <c r="G93" s="111"/>
      <c r="H93" s="111"/>
      <c r="I93" s="112"/>
      <c r="J93" s="112"/>
    </row>
    <row r="94" spans="1:10" s="202" customFormat="1" ht="66.75" customHeight="1" x14ac:dyDescent="0.3">
      <c r="A94" s="140">
        <v>7</v>
      </c>
      <c r="B94" s="42" t="s">
        <v>30</v>
      </c>
      <c r="C94" s="42" t="s">
        <v>27</v>
      </c>
      <c r="D94" s="22" t="s">
        <v>10</v>
      </c>
      <c r="E94" s="80">
        <v>0</v>
      </c>
      <c r="F94" s="149"/>
      <c r="G94" s="111"/>
      <c r="H94" s="111"/>
      <c r="I94" s="112"/>
      <c r="J94" s="112"/>
    </row>
    <row r="95" spans="1:10" s="202" customFormat="1" ht="66.75" customHeight="1" x14ac:dyDescent="0.3">
      <c r="A95" s="140">
        <v>8</v>
      </c>
      <c r="B95" s="187" t="s">
        <v>264</v>
      </c>
      <c r="C95" s="187" t="s">
        <v>265</v>
      </c>
      <c r="D95" s="186" t="s">
        <v>10</v>
      </c>
      <c r="E95" s="80">
        <v>0</v>
      </c>
      <c r="F95" s="149"/>
      <c r="G95" s="111"/>
      <c r="H95" s="111"/>
      <c r="I95" s="112"/>
      <c r="J95" s="112"/>
    </row>
    <row r="96" spans="1:10" s="202" customFormat="1" ht="66.75" customHeight="1" x14ac:dyDescent="0.3">
      <c r="A96" s="140">
        <v>9</v>
      </c>
      <c r="B96" s="42" t="s">
        <v>31</v>
      </c>
      <c r="C96" s="42" t="s">
        <v>32</v>
      </c>
      <c r="D96" s="22" t="s">
        <v>10</v>
      </c>
      <c r="E96" s="80">
        <v>0</v>
      </c>
      <c r="F96" s="149"/>
      <c r="G96" s="111"/>
      <c r="H96" s="111"/>
      <c r="I96" s="112"/>
      <c r="J96" s="112"/>
    </row>
    <row r="97" spans="1:10" s="202" customFormat="1" ht="66.75" customHeight="1" x14ac:dyDescent="0.3">
      <c r="A97" s="140">
        <v>10</v>
      </c>
      <c r="B97" s="42" t="s">
        <v>33</v>
      </c>
      <c r="C97" s="42" t="s">
        <v>34</v>
      </c>
      <c r="D97" s="22" t="s">
        <v>10</v>
      </c>
      <c r="E97" s="80">
        <v>0</v>
      </c>
      <c r="F97" s="149"/>
      <c r="G97" s="111"/>
      <c r="H97" s="111"/>
      <c r="I97" s="112"/>
      <c r="J97" s="112"/>
    </row>
    <row r="98" spans="1:10" s="202" customFormat="1" ht="66.75" customHeight="1" x14ac:dyDescent="0.3">
      <c r="A98" s="140">
        <v>11</v>
      </c>
      <c r="B98" s="86" t="s">
        <v>222</v>
      </c>
      <c r="C98" s="86" t="s">
        <v>223</v>
      </c>
      <c r="D98" s="86" t="s">
        <v>10</v>
      </c>
      <c r="E98" s="134">
        <v>5</v>
      </c>
      <c r="F98" s="149"/>
      <c r="G98" s="111"/>
      <c r="H98" s="111"/>
      <c r="I98" s="112"/>
      <c r="J98" s="112"/>
    </row>
    <row r="99" spans="1:10" s="202" customFormat="1" ht="66.75" customHeight="1" x14ac:dyDescent="0.3">
      <c r="A99" s="140">
        <v>12</v>
      </c>
      <c r="B99" s="86" t="s">
        <v>224</v>
      </c>
      <c r="C99" s="86" t="s">
        <v>225</v>
      </c>
      <c r="D99" s="86" t="s">
        <v>10</v>
      </c>
      <c r="E99" s="134">
        <v>0</v>
      </c>
      <c r="F99" s="149"/>
      <c r="G99" s="111"/>
      <c r="H99" s="111"/>
      <c r="I99" s="112"/>
      <c r="J99" s="112"/>
    </row>
    <row r="100" spans="1:10" s="202" customFormat="1" ht="66.75" customHeight="1" x14ac:dyDescent="0.3">
      <c r="A100" s="140">
        <v>13</v>
      </c>
      <c r="B100" s="86" t="s">
        <v>226</v>
      </c>
      <c r="C100" s="86" t="s">
        <v>225</v>
      </c>
      <c r="D100" s="86" t="s">
        <v>10</v>
      </c>
      <c r="E100" s="134">
        <v>0</v>
      </c>
      <c r="F100" s="149"/>
      <c r="G100" s="111"/>
      <c r="H100" s="111"/>
      <c r="I100" s="112"/>
      <c r="J100" s="112"/>
    </row>
    <row r="101" spans="1:10" s="202" customFormat="1" ht="66.75" customHeight="1" thickBot="1" x14ac:dyDescent="0.35">
      <c r="A101" s="140">
        <v>14</v>
      </c>
      <c r="B101" s="99" t="s">
        <v>227</v>
      </c>
      <c r="C101" s="99" t="s">
        <v>225</v>
      </c>
      <c r="D101" s="99" t="s">
        <v>10</v>
      </c>
      <c r="E101" s="135">
        <v>0</v>
      </c>
      <c r="F101" s="149"/>
      <c r="G101" s="111"/>
      <c r="H101" s="111"/>
      <c r="I101" s="112"/>
      <c r="J101" s="112"/>
    </row>
    <row r="102" spans="1:10" s="202" customFormat="1" ht="66.75" customHeight="1" thickBot="1" x14ac:dyDescent="0.35">
      <c r="A102" s="310"/>
      <c r="B102" s="313" t="s">
        <v>345</v>
      </c>
      <c r="C102" s="305"/>
      <c r="D102" s="312"/>
      <c r="E102" s="312"/>
      <c r="F102" s="306"/>
      <c r="G102" s="307"/>
      <c r="H102" s="307"/>
      <c r="I102" s="308"/>
      <c r="J102" s="308"/>
    </row>
    <row r="103" spans="1:10" s="202" customFormat="1" ht="104.25" customHeight="1" thickBot="1" x14ac:dyDescent="0.35">
      <c r="A103" s="60">
        <v>1</v>
      </c>
      <c r="B103" s="254" t="s">
        <v>20</v>
      </c>
      <c r="C103" s="254" t="s">
        <v>233</v>
      </c>
      <c r="D103" s="255" t="s">
        <v>21</v>
      </c>
      <c r="E103" s="256">
        <v>690</v>
      </c>
      <c r="F103" s="270"/>
      <c r="G103" s="229"/>
      <c r="H103" s="229"/>
      <c r="I103" s="230"/>
      <c r="J103" s="230">
        <v>0</v>
      </c>
    </row>
    <row r="104" spans="1:10" ht="15" thickBot="1" x14ac:dyDescent="0.35">
      <c r="F104" s="31" t="s">
        <v>16</v>
      </c>
      <c r="G104" s="85">
        <f>COUNTA(G13:G71)</f>
        <v>0</v>
      </c>
      <c r="H104" s="30"/>
      <c r="I104" s="31" t="s">
        <v>17</v>
      </c>
      <c r="J104" s="33">
        <f>SUM(J13:J71)</f>
        <v>0</v>
      </c>
    </row>
    <row r="105" spans="1:10" x14ac:dyDescent="0.3">
      <c r="I105" s="34" t="s">
        <v>18</v>
      </c>
      <c r="J105" s="35"/>
    </row>
    <row r="106" spans="1:10" ht="15" thickBot="1" x14ac:dyDescent="0.35">
      <c r="I106" s="34" t="s">
        <v>19</v>
      </c>
      <c r="J106" s="152">
        <f>SUM(J104:J105)</f>
        <v>0</v>
      </c>
    </row>
  </sheetData>
  <mergeCells count="3">
    <mergeCell ref="A2:J2"/>
    <mergeCell ref="C10:H10"/>
    <mergeCell ref="A4:J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4"/>
  <sheetViews>
    <sheetView workbookViewId="0">
      <selection activeCell="N6" sqref="N6"/>
    </sheetView>
  </sheetViews>
  <sheetFormatPr defaultRowHeight="14.4" x14ac:dyDescent="0.3"/>
  <cols>
    <col min="3" max="3" width="27.33203125" customWidth="1"/>
    <col min="6" max="6" width="18.33203125" customWidth="1"/>
    <col min="7" max="7" width="10.44140625" customWidth="1"/>
    <col min="8" max="8" width="11.88671875" customWidth="1"/>
    <col min="9" max="9" width="11.6640625" customWidth="1"/>
    <col min="10" max="10" width="12" customWidth="1"/>
  </cols>
  <sheetData>
    <row r="2" spans="1:10" ht="17.399999999999999" x14ac:dyDescent="0.3">
      <c r="A2" s="356" t="s">
        <v>347</v>
      </c>
      <c r="B2" s="357"/>
      <c r="C2" s="357"/>
      <c r="D2" s="357"/>
      <c r="E2" s="357"/>
      <c r="F2" s="357"/>
      <c r="G2" s="357"/>
      <c r="H2" s="357"/>
      <c r="I2" s="357"/>
      <c r="J2" s="357"/>
    </row>
    <row r="4" spans="1:10" ht="14.4" customHeight="1" x14ac:dyDescent="0.3">
      <c r="A4" s="354" t="s">
        <v>236</v>
      </c>
      <c r="B4" s="354"/>
      <c r="C4" s="354"/>
      <c r="D4" s="354"/>
      <c r="E4" s="354"/>
      <c r="F4" s="354"/>
      <c r="G4" s="354"/>
      <c r="H4" s="354"/>
      <c r="I4" s="354"/>
      <c r="J4" s="354"/>
    </row>
    <row r="5" spans="1:10" ht="20.399999999999999" customHeight="1" x14ac:dyDescent="0.3">
      <c r="A5" s="354"/>
      <c r="B5" s="354"/>
      <c r="C5" s="354"/>
      <c r="D5" s="354"/>
      <c r="E5" s="354"/>
      <c r="F5" s="354"/>
      <c r="G5" s="354"/>
      <c r="H5" s="354"/>
      <c r="I5" s="354"/>
      <c r="J5" s="354"/>
    </row>
    <row r="6" spans="1:10" ht="26.4" customHeight="1" x14ac:dyDescent="0.3">
      <c r="A6" s="354"/>
      <c r="B6" s="354"/>
      <c r="C6" s="354"/>
      <c r="D6" s="354"/>
      <c r="E6" s="354"/>
      <c r="F6" s="354"/>
      <c r="G6" s="354"/>
      <c r="H6" s="354"/>
      <c r="I6" s="354"/>
      <c r="J6" s="354"/>
    </row>
    <row r="7" spans="1:10" x14ac:dyDescent="0.3">
      <c r="A7" s="354"/>
      <c r="B7" s="354"/>
      <c r="C7" s="354"/>
      <c r="D7" s="354"/>
      <c r="E7" s="354"/>
      <c r="F7" s="354"/>
      <c r="G7" s="354"/>
      <c r="H7" s="354"/>
      <c r="I7" s="354"/>
      <c r="J7" s="354"/>
    </row>
    <row r="8" spans="1:10" s="202" customFormat="1" ht="22.5" customHeight="1" x14ac:dyDescent="0.3">
      <c r="A8" s="207"/>
      <c r="B8" s="223"/>
      <c r="C8" s="358" t="s">
        <v>331</v>
      </c>
      <c r="D8" s="358"/>
      <c r="E8" s="358"/>
      <c r="F8" s="358"/>
      <c r="G8" s="358"/>
      <c r="H8" s="358"/>
      <c r="I8" s="358"/>
      <c r="J8" s="207"/>
    </row>
    <row r="9" spans="1:10" ht="16.2" thickBot="1" x14ac:dyDescent="0.35">
      <c r="C9" s="342" t="s">
        <v>353</v>
      </c>
    </row>
    <row r="10" spans="1:10" ht="55.8" thickBot="1" x14ac:dyDescent="0.35">
      <c r="A10" s="9" t="s">
        <v>0</v>
      </c>
      <c r="B10" s="10" t="s">
        <v>1</v>
      </c>
      <c r="C10" s="10" t="s">
        <v>2</v>
      </c>
      <c r="D10" s="10" t="s">
        <v>3</v>
      </c>
      <c r="E10" s="11" t="s">
        <v>4</v>
      </c>
      <c r="F10" s="9" t="s">
        <v>2</v>
      </c>
      <c r="G10" s="12" t="s">
        <v>5</v>
      </c>
      <c r="H10" s="10" t="s">
        <v>6</v>
      </c>
      <c r="I10" s="10" t="s">
        <v>7</v>
      </c>
      <c r="J10" s="11" t="s">
        <v>8</v>
      </c>
    </row>
    <row r="11" spans="1:10" ht="144" customHeight="1" thickBot="1" x14ac:dyDescent="0.35">
      <c r="A11" s="253">
        <v>1</v>
      </c>
      <c r="B11" s="274" t="s">
        <v>193</v>
      </c>
      <c r="C11" s="274" t="s">
        <v>194</v>
      </c>
      <c r="D11" s="255" t="s">
        <v>48</v>
      </c>
      <c r="E11" s="256">
        <v>40</v>
      </c>
      <c r="F11" s="275"/>
      <c r="G11" s="257"/>
      <c r="H11" s="257"/>
      <c r="I11" s="258"/>
      <c r="J11" s="259">
        <f>I11*E11</f>
        <v>0</v>
      </c>
    </row>
    <row r="12" spans="1:10" ht="15" thickBot="1" x14ac:dyDescent="0.35">
      <c r="F12" s="31" t="s">
        <v>16</v>
      </c>
      <c r="G12" s="32">
        <f>COUNTA(G11)</f>
        <v>0</v>
      </c>
      <c r="H12" s="30"/>
      <c r="I12" s="31" t="s">
        <v>17</v>
      </c>
      <c r="J12" s="33">
        <f>SUM(J11)</f>
        <v>0</v>
      </c>
    </row>
    <row r="13" spans="1:10" x14ac:dyDescent="0.3">
      <c r="I13" s="34" t="s">
        <v>18</v>
      </c>
      <c r="J13" s="35"/>
    </row>
    <row r="14" spans="1:10" ht="15" thickBot="1" x14ac:dyDescent="0.35">
      <c r="I14" s="34" t="s">
        <v>19</v>
      </c>
      <c r="J14" s="152">
        <f>SUM(J12:J13)</f>
        <v>0</v>
      </c>
    </row>
  </sheetData>
  <mergeCells count="3">
    <mergeCell ref="A2:J2"/>
    <mergeCell ref="C8:I8"/>
    <mergeCell ref="A4:J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5"/>
  <sheetViews>
    <sheetView workbookViewId="0">
      <selection activeCell="A10" sqref="A10:G10"/>
    </sheetView>
  </sheetViews>
  <sheetFormatPr defaultRowHeight="14.4" x14ac:dyDescent="0.3"/>
  <cols>
    <col min="7" max="7" width="84.88671875" customWidth="1"/>
  </cols>
  <sheetData>
    <row r="1" spans="1:7" ht="17.399999999999999" x14ac:dyDescent="0.3">
      <c r="A1" s="368" t="s">
        <v>198</v>
      </c>
      <c r="B1" s="368"/>
      <c r="C1" s="368"/>
      <c r="D1" s="368"/>
      <c r="E1" s="368"/>
      <c r="F1" s="368"/>
      <c r="G1" s="368"/>
    </row>
    <row r="2" spans="1:7" ht="15.6" x14ac:dyDescent="0.3">
      <c r="A2" s="369" t="s">
        <v>360</v>
      </c>
      <c r="B2" s="369"/>
      <c r="C2" s="369"/>
      <c r="D2" s="369"/>
      <c r="E2" s="369"/>
      <c r="F2" s="369"/>
      <c r="G2" s="369"/>
    </row>
    <row r="3" spans="1:7" ht="15.6" x14ac:dyDescent="0.3">
      <c r="A3" s="370"/>
      <c r="B3" s="371"/>
      <c r="C3" s="371"/>
      <c r="D3" s="371"/>
      <c r="E3" s="371"/>
      <c r="F3" s="371"/>
      <c r="G3" s="371"/>
    </row>
    <row r="4" spans="1:7" ht="15.6" x14ac:dyDescent="0.3">
      <c r="A4" s="372" t="s">
        <v>361</v>
      </c>
      <c r="B4" s="372"/>
      <c r="C4" s="372"/>
      <c r="D4" s="372"/>
      <c r="E4" s="372"/>
      <c r="F4" s="372"/>
      <c r="G4" s="372"/>
    </row>
    <row r="5" spans="1:7" ht="15.6" x14ac:dyDescent="0.3">
      <c r="A5" s="370"/>
      <c r="B5" s="371"/>
      <c r="C5" s="371"/>
      <c r="D5" s="371"/>
      <c r="E5" s="371"/>
      <c r="F5" s="371"/>
      <c r="G5" s="371"/>
    </row>
    <row r="6" spans="1:7" ht="15.6" x14ac:dyDescent="0.3">
      <c r="A6" s="372" t="s">
        <v>362</v>
      </c>
      <c r="B6" s="372"/>
      <c r="C6" s="372"/>
      <c r="D6" s="372"/>
      <c r="E6" s="372"/>
      <c r="F6" s="372"/>
      <c r="G6" s="372"/>
    </row>
    <row r="7" spans="1:7" ht="15.6" x14ac:dyDescent="0.3">
      <c r="A7" s="370"/>
      <c r="B7" s="371"/>
      <c r="C7" s="371"/>
      <c r="D7" s="371"/>
      <c r="E7" s="371"/>
      <c r="F7" s="371"/>
      <c r="G7" s="371"/>
    </row>
    <row r="8" spans="1:7" ht="15.6" x14ac:dyDescent="0.3">
      <c r="A8" s="372" t="s">
        <v>363</v>
      </c>
      <c r="B8" s="372"/>
      <c r="C8" s="372"/>
      <c r="D8" s="372"/>
      <c r="E8" s="372"/>
      <c r="F8" s="372"/>
      <c r="G8" s="372"/>
    </row>
    <row r="9" spans="1:7" ht="15.6" x14ac:dyDescent="0.3">
      <c r="A9" s="370"/>
      <c r="B9" s="371"/>
      <c r="C9" s="371"/>
      <c r="D9" s="371"/>
      <c r="E9" s="371"/>
      <c r="F9" s="371"/>
      <c r="G9" s="371"/>
    </row>
    <row r="10" spans="1:7" ht="15.6" x14ac:dyDescent="0.3">
      <c r="A10" s="372" t="s">
        <v>364</v>
      </c>
      <c r="B10" s="372"/>
      <c r="C10" s="372"/>
      <c r="D10" s="372"/>
      <c r="E10" s="372"/>
      <c r="F10" s="372"/>
      <c r="G10" s="372"/>
    </row>
    <row r="11" spans="1:7" ht="15.6" x14ac:dyDescent="0.3">
      <c r="A11" s="367"/>
      <c r="B11" s="367"/>
      <c r="C11" s="367"/>
      <c r="D11" s="367"/>
      <c r="E11" s="367"/>
      <c r="F11" s="367"/>
      <c r="G11" s="367"/>
    </row>
    <row r="12" spans="1:7" ht="15.6" x14ac:dyDescent="0.3">
      <c r="A12" s="367"/>
      <c r="B12" s="367"/>
      <c r="C12" s="367"/>
      <c r="D12" s="367"/>
      <c r="E12" s="367"/>
      <c r="F12" s="367"/>
      <c r="G12" s="367"/>
    </row>
    <row r="13" spans="1:7" ht="15.6" x14ac:dyDescent="0.3">
      <c r="A13" s="367"/>
      <c r="B13" s="367"/>
      <c r="C13" s="367"/>
      <c r="D13" s="367"/>
      <c r="E13" s="367"/>
      <c r="F13" s="367"/>
      <c r="G13" s="367"/>
    </row>
    <row r="14" spans="1:7" ht="15.6" x14ac:dyDescent="0.3">
      <c r="A14" s="367"/>
      <c r="B14" s="367"/>
      <c r="C14" s="367"/>
      <c r="D14" s="367"/>
      <c r="E14" s="367"/>
      <c r="F14" s="367"/>
      <c r="G14" s="367"/>
    </row>
    <row r="15" spans="1:7" ht="15.6" x14ac:dyDescent="0.3">
      <c r="A15" s="367"/>
      <c r="B15" s="367"/>
      <c r="C15" s="367"/>
      <c r="D15" s="367"/>
      <c r="E15" s="367"/>
      <c r="F15" s="367"/>
      <c r="G15" s="367"/>
    </row>
  </sheetData>
  <mergeCells count="6">
    <mergeCell ref="A10:G10"/>
    <mergeCell ref="A1:G1"/>
    <mergeCell ref="A2:G2"/>
    <mergeCell ref="A4:G4"/>
    <mergeCell ref="A6:G6"/>
    <mergeCell ref="A8:G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5"/>
  <sheetViews>
    <sheetView tabSelected="1" workbookViewId="0">
      <selection activeCell="A45" sqref="A45:M45"/>
    </sheetView>
  </sheetViews>
  <sheetFormatPr defaultRowHeight="14.4" x14ac:dyDescent="0.3"/>
  <cols>
    <col min="10" max="10" width="22.6640625" customWidth="1"/>
    <col min="13" max="13" width="8.6640625" customWidth="1"/>
  </cols>
  <sheetData>
    <row r="1" spans="1:10" ht="18" x14ac:dyDescent="0.35">
      <c r="A1" s="374" t="s">
        <v>365</v>
      </c>
      <c r="B1" s="375"/>
      <c r="C1" s="375"/>
      <c r="D1" s="375"/>
      <c r="E1" s="375"/>
      <c r="F1" s="375"/>
      <c r="G1" s="375"/>
      <c r="H1" s="375"/>
      <c r="I1" s="375"/>
      <c r="J1" s="375"/>
    </row>
    <row r="2" spans="1:10" s="202" customFormat="1" ht="17.399999999999999" x14ac:dyDescent="0.3">
      <c r="A2" s="374" t="s">
        <v>199</v>
      </c>
      <c r="B2" s="374"/>
      <c r="C2" s="374"/>
      <c r="D2" s="374"/>
      <c r="E2" s="374"/>
      <c r="F2" s="374"/>
      <c r="G2" s="374"/>
      <c r="H2" s="374"/>
      <c r="I2" s="374"/>
      <c r="J2" s="374"/>
    </row>
    <row r="3" spans="1:10" ht="15" customHeight="1" x14ac:dyDescent="0.3">
      <c r="A3" s="373" t="s">
        <v>200</v>
      </c>
      <c r="B3" s="373"/>
      <c r="C3" s="373"/>
      <c r="D3" s="373"/>
      <c r="E3" s="373"/>
      <c r="F3" s="373"/>
      <c r="G3" s="373"/>
      <c r="H3" s="373"/>
      <c r="I3" s="373"/>
      <c r="J3" s="373"/>
    </row>
    <row r="4" spans="1:10" x14ac:dyDescent="0.3">
      <c r="A4" s="373"/>
      <c r="B4" s="373"/>
      <c r="C4" s="373"/>
      <c r="D4" s="373"/>
      <c r="E4" s="373"/>
      <c r="F4" s="373"/>
      <c r="G4" s="373"/>
      <c r="H4" s="373"/>
      <c r="I4" s="373"/>
      <c r="J4" s="373"/>
    </row>
    <row r="5" spans="1:10" x14ac:dyDescent="0.3">
      <c r="A5" s="373"/>
      <c r="B5" s="373"/>
      <c r="C5" s="373"/>
      <c r="D5" s="373"/>
      <c r="E5" s="373"/>
      <c r="F5" s="373"/>
      <c r="G5" s="373"/>
      <c r="H5" s="373"/>
      <c r="I5" s="373"/>
      <c r="J5" s="373"/>
    </row>
    <row r="6" spans="1:10" x14ac:dyDescent="0.3">
      <c r="A6" s="373"/>
      <c r="B6" s="373"/>
      <c r="C6" s="373"/>
      <c r="D6" s="373"/>
      <c r="E6" s="373"/>
      <c r="F6" s="373"/>
      <c r="G6" s="373"/>
      <c r="H6" s="373"/>
      <c r="I6" s="373"/>
      <c r="J6" s="373"/>
    </row>
    <row r="7" spans="1:10" x14ac:dyDescent="0.3">
      <c r="A7" s="373"/>
      <c r="B7" s="373"/>
      <c r="C7" s="373"/>
      <c r="D7" s="373"/>
      <c r="E7" s="373"/>
      <c r="F7" s="373"/>
      <c r="G7" s="373"/>
      <c r="H7" s="373"/>
      <c r="I7" s="373"/>
      <c r="J7" s="373"/>
    </row>
    <row r="8" spans="1:10" x14ac:dyDescent="0.3">
      <c r="A8" s="373"/>
      <c r="B8" s="373"/>
      <c r="C8" s="373"/>
      <c r="D8" s="373"/>
      <c r="E8" s="373"/>
      <c r="F8" s="373"/>
      <c r="G8" s="373"/>
      <c r="H8" s="373"/>
      <c r="I8" s="373"/>
      <c r="J8" s="373"/>
    </row>
    <row r="9" spans="1:10" x14ac:dyDescent="0.3">
      <c r="A9" s="373"/>
      <c r="B9" s="373"/>
      <c r="C9" s="373"/>
      <c r="D9" s="373"/>
      <c r="E9" s="373"/>
      <c r="F9" s="373"/>
      <c r="G9" s="373"/>
      <c r="H9" s="373"/>
      <c r="I9" s="373"/>
      <c r="J9" s="373"/>
    </row>
    <row r="10" spans="1:10" x14ac:dyDescent="0.3">
      <c r="A10" s="373"/>
      <c r="B10" s="373"/>
      <c r="C10" s="373"/>
      <c r="D10" s="373"/>
      <c r="E10" s="373"/>
      <c r="F10" s="373"/>
      <c r="G10" s="373"/>
      <c r="H10" s="373"/>
      <c r="I10" s="373"/>
      <c r="J10" s="373"/>
    </row>
    <row r="11" spans="1:10" x14ac:dyDescent="0.3">
      <c r="A11" s="373"/>
      <c r="B11" s="373"/>
      <c r="C11" s="373"/>
      <c r="D11" s="373"/>
      <c r="E11" s="373"/>
      <c r="F11" s="373"/>
      <c r="G11" s="373"/>
      <c r="H11" s="373"/>
      <c r="I11" s="373"/>
      <c r="J11" s="373"/>
    </row>
    <row r="12" spans="1:10" x14ac:dyDescent="0.3">
      <c r="A12" s="373"/>
      <c r="B12" s="373"/>
      <c r="C12" s="373"/>
      <c r="D12" s="373"/>
      <c r="E12" s="373"/>
      <c r="F12" s="373"/>
      <c r="G12" s="373"/>
      <c r="H12" s="373"/>
      <c r="I12" s="373"/>
      <c r="J12" s="373"/>
    </row>
    <row r="13" spans="1:10" x14ac:dyDescent="0.3">
      <c r="A13" s="373"/>
      <c r="B13" s="373"/>
      <c r="C13" s="373"/>
      <c r="D13" s="373"/>
      <c r="E13" s="373"/>
      <c r="F13" s="373"/>
      <c r="G13" s="373"/>
      <c r="H13" s="373"/>
      <c r="I13" s="373"/>
      <c r="J13" s="373"/>
    </row>
    <row r="14" spans="1:10" x14ac:dyDescent="0.3">
      <c r="A14" s="373"/>
      <c r="B14" s="373"/>
      <c r="C14" s="373"/>
      <c r="D14" s="373"/>
      <c r="E14" s="373"/>
      <c r="F14" s="373"/>
      <c r="G14" s="373"/>
      <c r="H14" s="373"/>
      <c r="I14" s="373"/>
      <c r="J14" s="373"/>
    </row>
    <row r="15" spans="1:10" x14ac:dyDescent="0.3">
      <c r="A15" s="373"/>
      <c r="B15" s="373"/>
      <c r="C15" s="373"/>
      <c r="D15" s="373"/>
      <c r="E15" s="373"/>
      <c r="F15" s="373"/>
      <c r="G15" s="373"/>
      <c r="H15" s="373"/>
      <c r="I15" s="373"/>
      <c r="J15" s="373"/>
    </row>
    <row r="16" spans="1:10" x14ac:dyDescent="0.3">
      <c r="A16" s="373"/>
      <c r="B16" s="373"/>
      <c r="C16" s="373"/>
      <c r="D16" s="373"/>
      <c r="E16" s="373"/>
      <c r="F16" s="373"/>
      <c r="G16" s="373"/>
      <c r="H16" s="373"/>
      <c r="I16" s="373"/>
      <c r="J16" s="373"/>
    </row>
    <row r="17" spans="1:14" x14ac:dyDescent="0.3">
      <c r="A17" s="373"/>
      <c r="B17" s="373"/>
      <c r="C17" s="373"/>
      <c r="D17" s="373"/>
      <c r="E17" s="373"/>
      <c r="F17" s="373"/>
      <c r="G17" s="373"/>
      <c r="H17" s="373"/>
      <c r="I17" s="373"/>
      <c r="J17" s="373"/>
    </row>
    <row r="18" spans="1:14" x14ac:dyDescent="0.3">
      <c r="A18" s="373"/>
      <c r="B18" s="373"/>
      <c r="C18" s="373"/>
      <c r="D18" s="373"/>
      <c r="E18" s="373"/>
      <c r="F18" s="373"/>
      <c r="G18" s="373"/>
      <c r="H18" s="373"/>
      <c r="I18" s="373"/>
      <c r="J18" s="373"/>
    </row>
    <row r="19" spans="1:14" x14ac:dyDescent="0.3">
      <c r="A19" s="373"/>
      <c r="B19" s="373"/>
      <c r="C19" s="373"/>
      <c r="D19" s="373"/>
      <c r="E19" s="373"/>
      <c r="F19" s="373"/>
      <c r="G19" s="373"/>
      <c r="H19" s="373"/>
      <c r="I19" s="373"/>
      <c r="J19" s="373"/>
    </row>
    <row r="20" spans="1:14" x14ac:dyDescent="0.3">
      <c r="A20" s="373"/>
      <c r="B20" s="373"/>
      <c r="C20" s="373"/>
      <c r="D20" s="373"/>
      <c r="E20" s="373"/>
      <c r="F20" s="373"/>
      <c r="G20" s="373"/>
      <c r="H20" s="373"/>
      <c r="I20" s="373"/>
      <c r="J20" s="373"/>
    </row>
    <row r="21" spans="1:14" x14ac:dyDescent="0.3">
      <c r="A21" s="373"/>
      <c r="B21" s="373"/>
      <c r="C21" s="373"/>
      <c r="D21" s="373"/>
      <c r="E21" s="373"/>
      <c r="F21" s="373"/>
      <c r="G21" s="373"/>
      <c r="H21" s="373"/>
      <c r="I21" s="373"/>
      <c r="J21" s="373"/>
    </row>
    <row r="22" spans="1:14" x14ac:dyDescent="0.3">
      <c r="A22" s="373"/>
      <c r="B22" s="373"/>
      <c r="C22" s="373"/>
      <c r="D22" s="373"/>
      <c r="E22" s="373"/>
      <c r="F22" s="373"/>
      <c r="G22" s="373"/>
      <c r="H22" s="373"/>
      <c r="I22" s="373"/>
      <c r="J22" s="373"/>
    </row>
    <row r="23" spans="1:14" x14ac:dyDescent="0.3">
      <c r="A23" s="373"/>
      <c r="B23" s="373"/>
      <c r="C23" s="373"/>
      <c r="D23" s="373"/>
      <c r="E23" s="373"/>
      <c r="F23" s="373"/>
      <c r="G23" s="373"/>
      <c r="H23" s="373"/>
      <c r="I23" s="373"/>
      <c r="J23" s="373"/>
    </row>
    <row r="25" spans="1:14" x14ac:dyDescent="0.3">
      <c r="A25" s="206" t="s">
        <v>277</v>
      </c>
      <c r="B25" s="203"/>
      <c r="C25" s="203"/>
      <c r="D25" s="203"/>
      <c r="E25" s="203"/>
      <c r="F25" s="203"/>
      <c r="G25" s="203"/>
      <c r="H25" s="203"/>
      <c r="I25" s="203"/>
      <c r="J25" s="203"/>
      <c r="K25" s="203"/>
      <c r="L25" s="203"/>
      <c r="M25" s="203"/>
      <c r="N25" s="203"/>
    </row>
    <row r="26" spans="1:14" ht="14.4" customHeight="1" x14ac:dyDescent="0.3">
      <c r="A26" s="361" t="s">
        <v>278</v>
      </c>
      <c r="B26" s="361"/>
      <c r="C26" s="361"/>
      <c r="D26" s="361"/>
      <c r="E26" s="361"/>
      <c r="F26" s="361"/>
      <c r="G26" s="361"/>
      <c r="H26" s="361"/>
      <c r="I26" s="361"/>
      <c r="J26" s="361"/>
      <c r="K26" s="361"/>
      <c r="L26" s="361"/>
      <c r="M26" s="361"/>
      <c r="N26" s="203"/>
    </row>
    <row r="27" spans="1:14" s="202" customFormat="1" ht="63.6" customHeight="1" x14ac:dyDescent="0.3">
      <c r="A27" s="361"/>
      <c r="B27" s="361"/>
      <c r="C27" s="361"/>
      <c r="D27" s="361"/>
      <c r="E27" s="361"/>
      <c r="F27" s="361"/>
      <c r="G27" s="361"/>
      <c r="H27" s="361"/>
      <c r="I27" s="361"/>
      <c r="J27" s="361"/>
      <c r="K27" s="361"/>
      <c r="L27" s="361"/>
      <c r="M27" s="361"/>
      <c r="N27" s="203"/>
    </row>
    <row r="28" spans="1:14" x14ac:dyDescent="0.3">
      <c r="A28" s="205" t="s">
        <v>279</v>
      </c>
      <c r="B28" s="204"/>
      <c r="C28" s="204"/>
      <c r="D28" s="204"/>
      <c r="E28" s="204"/>
      <c r="F28" s="204"/>
      <c r="G28" s="204"/>
      <c r="H28" s="204"/>
      <c r="I28" s="204"/>
      <c r="J28" s="204"/>
      <c r="K28" s="204"/>
      <c r="L28" s="204"/>
      <c r="M28" s="204"/>
      <c r="N28" s="203"/>
    </row>
    <row r="29" spans="1:14" ht="44.4" customHeight="1" x14ac:dyDescent="0.3">
      <c r="A29" s="361" t="s">
        <v>280</v>
      </c>
      <c r="B29" s="361"/>
      <c r="C29" s="361"/>
      <c r="D29" s="361"/>
      <c r="E29" s="361"/>
      <c r="F29" s="361"/>
      <c r="G29" s="361"/>
      <c r="H29" s="361"/>
      <c r="I29" s="361"/>
      <c r="J29" s="361"/>
      <c r="K29" s="361"/>
      <c r="L29" s="361"/>
      <c r="M29" s="361"/>
      <c r="N29" s="203"/>
    </row>
    <row r="30" spans="1:14" x14ac:dyDescent="0.3">
      <c r="A30" s="205" t="s">
        <v>281</v>
      </c>
      <c r="B30" s="203"/>
      <c r="C30" s="203"/>
      <c r="D30" s="203"/>
      <c r="E30" s="203"/>
      <c r="F30" s="203"/>
      <c r="G30" s="203"/>
      <c r="H30" s="203"/>
      <c r="I30" s="203"/>
      <c r="J30" s="203"/>
      <c r="K30" s="203"/>
      <c r="L30" s="203"/>
      <c r="M30" s="203"/>
      <c r="N30" s="203"/>
    </row>
    <row r="31" spans="1:14" ht="80.400000000000006" customHeight="1" x14ac:dyDescent="0.3">
      <c r="A31" s="361" t="s">
        <v>282</v>
      </c>
      <c r="B31" s="361"/>
      <c r="C31" s="361"/>
      <c r="D31" s="361"/>
      <c r="E31" s="361"/>
      <c r="F31" s="361"/>
      <c r="G31" s="361"/>
      <c r="H31" s="361"/>
      <c r="I31" s="361"/>
      <c r="J31" s="361"/>
      <c r="K31" s="361"/>
      <c r="L31" s="361"/>
      <c r="M31" s="361"/>
      <c r="N31" s="203"/>
    </row>
    <row r="32" spans="1:14" x14ac:dyDescent="0.3">
      <c r="A32" s="203" t="s">
        <v>283</v>
      </c>
      <c r="B32" s="203"/>
      <c r="C32" s="203"/>
      <c r="D32" s="203"/>
      <c r="E32" s="203"/>
      <c r="F32" s="203"/>
      <c r="G32" s="203"/>
      <c r="H32" s="203"/>
      <c r="I32" s="203"/>
      <c r="J32" s="203"/>
      <c r="K32" s="203"/>
      <c r="L32" s="203"/>
      <c r="M32" s="203"/>
      <c r="N32" s="203"/>
    </row>
    <row r="33" spans="1:14" ht="31.8" customHeight="1" x14ac:dyDescent="0.3">
      <c r="A33" s="361" t="s">
        <v>366</v>
      </c>
      <c r="B33" s="361"/>
      <c r="C33" s="361"/>
      <c r="D33" s="361"/>
      <c r="E33" s="361"/>
      <c r="F33" s="361"/>
      <c r="G33" s="361"/>
      <c r="H33" s="361"/>
      <c r="I33" s="361"/>
      <c r="J33" s="361"/>
      <c r="K33" s="361"/>
      <c r="L33" s="361"/>
      <c r="M33" s="361"/>
      <c r="N33" s="203"/>
    </row>
    <row r="34" spans="1:14" x14ac:dyDescent="0.3">
      <c r="A34" s="203" t="s">
        <v>284</v>
      </c>
      <c r="B34" s="203"/>
      <c r="C34" s="203"/>
      <c r="D34" s="203"/>
      <c r="E34" s="203"/>
      <c r="F34" s="203"/>
      <c r="G34" s="203"/>
      <c r="H34" s="203"/>
      <c r="I34" s="203"/>
      <c r="J34" s="203"/>
      <c r="K34" s="203"/>
      <c r="L34" s="203"/>
      <c r="M34" s="203"/>
      <c r="N34" s="203"/>
    </row>
    <row r="35" spans="1:14" x14ac:dyDescent="0.3">
      <c r="A35" s="203" t="s">
        <v>285</v>
      </c>
      <c r="B35" s="203"/>
      <c r="C35" s="203"/>
      <c r="D35" s="203"/>
      <c r="E35" s="203"/>
      <c r="F35" s="203"/>
      <c r="G35" s="203"/>
      <c r="H35" s="203"/>
      <c r="I35" s="203"/>
      <c r="J35" s="203"/>
      <c r="K35" s="203"/>
      <c r="L35" s="203"/>
      <c r="M35" s="203"/>
      <c r="N35" s="203"/>
    </row>
    <row r="36" spans="1:14" x14ac:dyDescent="0.3">
      <c r="A36" s="203" t="s">
        <v>286</v>
      </c>
      <c r="B36" s="203"/>
      <c r="C36" s="203"/>
      <c r="D36" s="203"/>
      <c r="E36" s="203"/>
      <c r="F36" s="203"/>
      <c r="G36" s="203"/>
      <c r="H36" s="203"/>
      <c r="I36" s="203"/>
      <c r="J36" s="203"/>
      <c r="K36" s="203"/>
      <c r="L36" s="203"/>
      <c r="M36" s="203"/>
      <c r="N36" s="203"/>
    </row>
    <row r="37" spans="1:14" x14ac:dyDescent="0.3">
      <c r="A37" s="203" t="s">
        <v>287</v>
      </c>
      <c r="B37" s="203"/>
      <c r="C37" s="203"/>
      <c r="D37" s="203"/>
      <c r="E37" s="203"/>
      <c r="F37" s="203"/>
      <c r="G37" s="203"/>
      <c r="H37" s="203"/>
      <c r="I37" s="203"/>
      <c r="J37" s="203"/>
      <c r="K37" s="203"/>
      <c r="L37" s="203"/>
      <c r="M37" s="203"/>
      <c r="N37" s="203"/>
    </row>
    <row r="38" spans="1:14" x14ac:dyDescent="0.3">
      <c r="A38" s="203" t="s">
        <v>288</v>
      </c>
      <c r="B38" s="203"/>
      <c r="C38" s="203"/>
      <c r="D38" s="203"/>
      <c r="E38" s="203"/>
      <c r="F38" s="203"/>
      <c r="G38" s="203"/>
      <c r="H38" s="203"/>
      <c r="I38" s="203"/>
      <c r="J38" s="203"/>
      <c r="K38" s="203"/>
      <c r="L38" s="203"/>
      <c r="M38" s="203"/>
      <c r="N38" s="203"/>
    </row>
    <row r="39" spans="1:14" ht="14.4" customHeight="1" x14ac:dyDescent="0.3">
      <c r="A39" s="203" t="s">
        <v>289</v>
      </c>
      <c r="B39" s="203"/>
      <c r="C39" s="203"/>
      <c r="D39" s="203"/>
      <c r="E39" s="203"/>
      <c r="F39" s="203"/>
      <c r="G39" s="203"/>
      <c r="H39" s="204"/>
      <c r="I39" s="203"/>
      <c r="J39" s="203"/>
      <c r="K39" s="203"/>
      <c r="L39" s="203"/>
      <c r="M39" s="203"/>
      <c r="N39" s="203"/>
    </row>
    <row r="40" spans="1:14" x14ac:dyDescent="0.3">
      <c r="A40" s="206" t="s">
        <v>290</v>
      </c>
      <c r="B40" s="203"/>
      <c r="C40" s="203"/>
      <c r="D40" s="203"/>
      <c r="E40" s="203"/>
      <c r="F40" s="203"/>
      <c r="G40" s="203"/>
      <c r="H40" s="203"/>
      <c r="I40" s="203"/>
      <c r="J40" s="203"/>
      <c r="K40" s="203"/>
      <c r="L40" s="203"/>
      <c r="M40" s="203"/>
      <c r="N40" s="203"/>
    </row>
    <row r="41" spans="1:14" ht="81" customHeight="1" x14ac:dyDescent="0.3">
      <c r="A41" s="359" t="s">
        <v>291</v>
      </c>
      <c r="B41" s="359"/>
      <c r="C41" s="359"/>
      <c r="D41" s="359"/>
      <c r="E41" s="359"/>
      <c r="F41" s="359"/>
      <c r="G41" s="359"/>
      <c r="H41" s="359"/>
      <c r="I41" s="359"/>
      <c r="J41" s="359"/>
      <c r="K41" s="359"/>
      <c r="L41" s="359"/>
      <c r="M41" s="359"/>
      <c r="N41" s="203"/>
    </row>
    <row r="42" spans="1:14" ht="27" customHeight="1" x14ac:dyDescent="0.3">
      <c r="A42" s="204" t="s">
        <v>292</v>
      </c>
      <c r="B42" s="203"/>
      <c r="C42" s="203"/>
      <c r="D42" s="203"/>
      <c r="E42" s="203"/>
      <c r="F42" s="203"/>
      <c r="G42" s="203"/>
      <c r="H42" s="203"/>
      <c r="I42" s="203"/>
      <c r="J42" s="203"/>
      <c r="K42" s="203"/>
      <c r="L42" s="203"/>
      <c r="M42" s="203"/>
      <c r="N42" s="203"/>
    </row>
    <row r="43" spans="1:14" ht="32.4" customHeight="1" x14ac:dyDescent="0.3">
      <c r="A43" s="361" t="s">
        <v>293</v>
      </c>
      <c r="B43" s="361"/>
      <c r="C43" s="361"/>
      <c r="D43" s="361"/>
      <c r="E43" s="361"/>
      <c r="F43" s="361"/>
      <c r="G43" s="361"/>
      <c r="H43" s="361"/>
      <c r="I43" s="361"/>
      <c r="J43" s="361"/>
      <c r="K43" s="361"/>
      <c r="L43" s="361"/>
      <c r="M43" s="361"/>
      <c r="N43" s="203"/>
    </row>
    <row r="44" spans="1:14" x14ac:dyDescent="0.3">
      <c r="A44" s="206" t="s">
        <v>294</v>
      </c>
      <c r="B44" s="203"/>
      <c r="C44" s="203"/>
      <c r="D44" s="203"/>
      <c r="E44" s="203"/>
      <c r="F44" s="203"/>
      <c r="G44" s="203"/>
      <c r="H44" s="203"/>
      <c r="I44" s="203"/>
      <c r="J44" s="203"/>
      <c r="K44" s="203"/>
      <c r="L44" s="203"/>
      <c r="M44" s="203"/>
      <c r="N44" s="203"/>
    </row>
    <row r="45" spans="1:14" ht="48" customHeight="1" x14ac:dyDescent="0.3">
      <c r="A45" s="359" t="s">
        <v>295</v>
      </c>
      <c r="B45" s="359"/>
      <c r="C45" s="359"/>
      <c r="D45" s="359"/>
      <c r="E45" s="359"/>
      <c r="F45" s="359"/>
      <c r="G45" s="359"/>
      <c r="H45" s="359"/>
      <c r="I45" s="359"/>
      <c r="J45" s="359"/>
      <c r="K45" s="359"/>
      <c r="L45" s="359"/>
      <c r="M45" s="359"/>
      <c r="N45" s="203"/>
    </row>
    <row r="46" spans="1:14" x14ac:dyDescent="0.3">
      <c r="A46" s="359" t="s">
        <v>296</v>
      </c>
      <c r="B46" s="359"/>
      <c r="C46" s="359"/>
      <c r="D46" s="359"/>
      <c r="E46" s="359"/>
      <c r="F46" s="359"/>
      <c r="G46" s="359"/>
      <c r="H46" s="359"/>
      <c r="I46" s="359"/>
      <c r="J46" s="359"/>
      <c r="K46" s="359"/>
      <c r="L46" s="359"/>
      <c r="M46" s="359"/>
      <c r="N46" s="359"/>
    </row>
    <row r="47" spans="1:14" x14ac:dyDescent="0.3">
      <c r="A47" s="359" t="s">
        <v>297</v>
      </c>
      <c r="B47" s="359"/>
      <c r="C47" s="359"/>
      <c r="D47" s="359"/>
      <c r="E47" s="359"/>
      <c r="F47" s="359"/>
      <c r="G47" s="359"/>
      <c r="H47" s="359"/>
      <c r="I47" s="359"/>
      <c r="J47" s="359"/>
      <c r="K47" s="359"/>
      <c r="L47" s="359"/>
      <c r="M47" s="359"/>
      <c r="N47" s="359"/>
    </row>
    <row r="48" spans="1:14" x14ac:dyDescent="0.3">
      <c r="A48" s="359" t="s">
        <v>298</v>
      </c>
      <c r="B48" s="359"/>
      <c r="C48" s="359"/>
      <c r="D48" s="359"/>
      <c r="E48" s="359"/>
      <c r="F48" s="359"/>
      <c r="G48" s="359"/>
      <c r="H48" s="359"/>
      <c r="I48" s="359"/>
      <c r="J48" s="359"/>
      <c r="K48" s="359"/>
      <c r="L48" s="359"/>
      <c r="M48" s="359"/>
      <c r="N48" s="359"/>
    </row>
    <row r="49" spans="1:14" x14ac:dyDescent="0.3">
      <c r="A49" s="359" t="s">
        <v>299</v>
      </c>
      <c r="B49" s="359"/>
      <c r="C49" s="359"/>
      <c r="D49" s="359"/>
      <c r="E49" s="359"/>
      <c r="F49" s="359"/>
      <c r="G49" s="359"/>
      <c r="H49" s="359"/>
      <c r="I49" s="359"/>
      <c r="J49" s="359"/>
      <c r="K49" s="359"/>
      <c r="L49" s="359"/>
      <c r="M49" s="359"/>
      <c r="N49" s="359"/>
    </row>
    <row r="50" spans="1:14" x14ac:dyDescent="0.3">
      <c r="A50" s="359" t="s">
        <v>300</v>
      </c>
      <c r="B50" s="359"/>
      <c r="C50" s="359"/>
      <c r="D50" s="359"/>
      <c r="E50" s="359"/>
      <c r="F50" s="359"/>
      <c r="G50" s="359"/>
      <c r="H50" s="359"/>
      <c r="I50" s="359"/>
      <c r="J50" s="359"/>
      <c r="K50" s="359"/>
      <c r="L50" s="359"/>
      <c r="M50" s="359"/>
      <c r="N50" s="359"/>
    </row>
    <row r="51" spans="1:14" x14ac:dyDescent="0.3">
      <c r="A51" s="360" t="s">
        <v>301</v>
      </c>
      <c r="B51" s="360"/>
      <c r="C51" s="360"/>
      <c r="D51" s="360"/>
      <c r="E51" s="360"/>
      <c r="F51" s="360"/>
      <c r="G51" s="360"/>
      <c r="H51" s="360"/>
      <c r="I51" s="360"/>
      <c r="J51" s="360"/>
      <c r="K51" s="360"/>
      <c r="L51" s="360"/>
      <c r="M51" s="360"/>
      <c r="N51" s="360"/>
    </row>
    <row r="52" spans="1:14" x14ac:dyDescent="0.3">
      <c r="A52" s="359" t="s">
        <v>302</v>
      </c>
      <c r="B52" s="359"/>
      <c r="C52" s="359"/>
      <c r="D52" s="359"/>
      <c r="E52" s="359"/>
      <c r="F52" s="359"/>
      <c r="G52" s="359"/>
      <c r="H52" s="359"/>
      <c r="I52" s="359"/>
      <c r="J52" s="359"/>
      <c r="K52" s="359"/>
      <c r="L52" s="359"/>
      <c r="M52" s="359"/>
      <c r="N52" s="359"/>
    </row>
    <row r="53" spans="1:14" x14ac:dyDescent="0.3">
      <c r="A53" s="359" t="s">
        <v>303</v>
      </c>
      <c r="B53" s="359"/>
      <c r="C53" s="359"/>
      <c r="D53" s="359"/>
      <c r="E53" s="359"/>
      <c r="F53" s="359"/>
      <c r="G53" s="359"/>
      <c r="H53" s="359"/>
      <c r="I53" s="359"/>
      <c r="J53" s="359"/>
      <c r="K53" s="359"/>
      <c r="L53" s="359"/>
      <c r="M53" s="359"/>
      <c r="N53" s="359"/>
    </row>
    <row r="54" spans="1:14" x14ac:dyDescent="0.3">
      <c r="A54" s="206" t="s">
        <v>304</v>
      </c>
      <c r="B54" s="203"/>
      <c r="C54" s="203"/>
      <c r="D54" s="203"/>
      <c r="E54" s="203"/>
      <c r="F54" s="203"/>
      <c r="G54" s="203"/>
      <c r="H54" s="203"/>
      <c r="I54" s="203"/>
      <c r="J54" s="203"/>
      <c r="K54" s="203"/>
      <c r="L54" s="203"/>
      <c r="M54" s="203"/>
      <c r="N54" s="203"/>
    </row>
    <row r="55" spans="1:14" ht="33.6" customHeight="1" x14ac:dyDescent="0.3">
      <c r="A55" s="359" t="s">
        <v>295</v>
      </c>
      <c r="B55" s="359"/>
      <c r="C55" s="359"/>
      <c r="D55" s="359"/>
      <c r="E55" s="359"/>
      <c r="F55" s="359"/>
      <c r="G55" s="359"/>
      <c r="H55" s="359"/>
      <c r="I55" s="359"/>
      <c r="J55" s="359"/>
      <c r="K55" s="359"/>
      <c r="L55" s="359"/>
      <c r="M55" s="359"/>
      <c r="N55" s="359"/>
    </row>
    <row r="56" spans="1:14" x14ac:dyDescent="0.3">
      <c r="A56" s="359" t="s">
        <v>305</v>
      </c>
      <c r="B56" s="359"/>
      <c r="C56" s="359"/>
      <c r="D56" s="359"/>
      <c r="E56" s="359"/>
      <c r="F56" s="359"/>
      <c r="G56" s="359"/>
      <c r="H56" s="359"/>
      <c r="I56" s="359"/>
      <c r="J56" s="359"/>
      <c r="K56" s="359"/>
      <c r="L56" s="359"/>
      <c r="M56" s="359"/>
      <c r="N56" s="359"/>
    </row>
    <row r="57" spans="1:14" x14ac:dyDescent="0.3">
      <c r="A57" s="359" t="s">
        <v>306</v>
      </c>
      <c r="B57" s="359"/>
      <c r="C57" s="359"/>
      <c r="D57" s="359"/>
      <c r="E57" s="359"/>
      <c r="F57" s="359"/>
      <c r="G57" s="359"/>
      <c r="H57" s="359"/>
      <c r="I57" s="359"/>
      <c r="J57" s="359"/>
      <c r="K57" s="359"/>
      <c r="L57" s="359"/>
      <c r="M57" s="359"/>
      <c r="N57" s="359"/>
    </row>
    <row r="58" spans="1:14" x14ac:dyDescent="0.3">
      <c r="A58" s="360" t="s">
        <v>307</v>
      </c>
      <c r="B58" s="360"/>
      <c r="C58" s="360"/>
      <c r="D58" s="360"/>
      <c r="E58" s="360"/>
      <c r="F58" s="360"/>
      <c r="G58" s="360"/>
      <c r="H58" s="360"/>
      <c r="I58" s="360"/>
      <c r="J58" s="360"/>
      <c r="K58" s="360"/>
      <c r="L58" s="360"/>
      <c r="M58" s="360"/>
      <c r="N58" s="360"/>
    </row>
    <row r="59" spans="1:14" x14ac:dyDescent="0.3">
      <c r="A59" s="360" t="s">
        <v>308</v>
      </c>
      <c r="B59" s="360"/>
      <c r="C59" s="360"/>
      <c r="D59" s="360"/>
      <c r="E59" s="360"/>
      <c r="F59" s="360"/>
      <c r="G59" s="360"/>
      <c r="H59" s="360"/>
      <c r="I59" s="360"/>
      <c r="J59" s="360"/>
      <c r="K59" s="360"/>
      <c r="L59" s="360"/>
      <c r="M59" s="360"/>
      <c r="N59" s="360"/>
    </row>
    <row r="60" spans="1:14" x14ac:dyDescent="0.3">
      <c r="A60" s="360" t="s">
        <v>309</v>
      </c>
      <c r="B60" s="360"/>
      <c r="C60" s="360"/>
      <c r="D60" s="360"/>
      <c r="E60" s="360"/>
      <c r="F60" s="360"/>
      <c r="G60" s="360"/>
      <c r="H60" s="360"/>
      <c r="I60" s="360"/>
      <c r="J60" s="360"/>
      <c r="K60" s="360"/>
      <c r="L60" s="360"/>
      <c r="M60" s="360"/>
      <c r="N60" s="360"/>
    </row>
    <row r="61" spans="1:14" x14ac:dyDescent="0.3">
      <c r="A61" s="360" t="s">
        <v>310</v>
      </c>
      <c r="B61" s="360"/>
      <c r="C61" s="360"/>
      <c r="D61" s="360"/>
      <c r="E61" s="360"/>
      <c r="F61" s="360"/>
      <c r="G61" s="360"/>
      <c r="H61" s="360"/>
      <c r="I61" s="360"/>
      <c r="J61" s="360"/>
      <c r="K61" s="360"/>
      <c r="L61" s="360"/>
      <c r="M61" s="360"/>
      <c r="N61" s="360"/>
    </row>
    <row r="62" spans="1:14" x14ac:dyDescent="0.3">
      <c r="A62" s="360" t="s">
        <v>311</v>
      </c>
      <c r="B62" s="360"/>
      <c r="C62" s="360"/>
      <c r="D62" s="360"/>
      <c r="E62" s="360"/>
      <c r="F62" s="360"/>
      <c r="G62" s="360"/>
      <c r="H62" s="360"/>
      <c r="I62" s="360"/>
      <c r="J62" s="360"/>
      <c r="K62" s="360"/>
      <c r="L62" s="360"/>
      <c r="M62" s="360"/>
      <c r="N62" s="360"/>
    </row>
    <row r="63" spans="1:14" x14ac:dyDescent="0.3">
      <c r="A63" s="360" t="s">
        <v>312</v>
      </c>
      <c r="B63" s="360"/>
      <c r="C63" s="360"/>
      <c r="D63" s="360"/>
      <c r="E63" s="360"/>
      <c r="F63" s="360"/>
      <c r="G63" s="360"/>
      <c r="H63" s="360"/>
      <c r="I63" s="360"/>
      <c r="J63" s="360"/>
      <c r="K63" s="360"/>
      <c r="L63" s="360"/>
      <c r="M63" s="360"/>
      <c r="N63" s="360"/>
    </row>
    <row r="64" spans="1:14" x14ac:dyDescent="0.3">
      <c r="A64" s="205" t="s">
        <v>313</v>
      </c>
      <c r="B64" s="204"/>
      <c r="C64" s="204"/>
      <c r="D64" s="204"/>
      <c r="E64" s="204"/>
      <c r="F64" s="203"/>
      <c r="G64" s="203"/>
      <c r="H64" s="203"/>
      <c r="I64" s="203"/>
      <c r="J64" s="203"/>
      <c r="K64" s="203"/>
      <c r="L64" s="203"/>
      <c r="M64" s="203"/>
      <c r="N64" s="203"/>
    </row>
    <row r="65" spans="1:14" ht="44.4" customHeight="1" x14ac:dyDescent="0.3">
      <c r="A65" s="359" t="s">
        <v>314</v>
      </c>
      <c r="B65" s="359"/>
      <c r="C65" s="359"/>
      <c r="D65" s="359"/>
      <c r="E65" s="359"/>
      <c r="F65" s="359"/>
      <c r="G65" s="359"/>
      <c r="H65" s="359"/>
      <c r="I65" s="359"/>
      <c r="J65" s="359"/>
      <c r="K65" s="359"/>
      <c r="L65" s="359"/>
      <c r="M65" s="359"/>
      <c r="N65" s="359"/>
    </row>
  </sheetData>
  <mergeCells count="28">
    <mergeCell ref="A3:J23"/>
    <mergeCell ref="A2:J2"/>
    <mergeCell ref="A26:M27"/>
    <mergeCell ref="A48:N48"/>
    <mergeCell ref="A49:N49"/>
    <mergeCell ref="A46:N46"/>
    <mergeCell ref="A47:N47"/>
    <mergeCell ref="A29:M29"/>
    <mergeCell ref="A41:M41"/>
    <mergeCell ref="A43:M43"/>
    <mergeCell ref="A45:M45"/>
    <mergeCell ref="A31:M31"/>
    <mergeCell ref="A33:M33"/>
    <mergeCell ref="A1:J1"/>
    <mergeCell ref="A56:N56"/>
    <mergeCell ref="A57:N57"/>
    <mergeCell ref="A65:N65"/>
    <mergeCell ref="A58:N58"/>
    <mergeCell ref="A59:N59"/>
    <mergeCell ref="A60:N60"/>
    <mergeCell ref="A61:N61"/>
    <mergeCell ref="A63:N63"/>
    <mergeCell ref="A62:N62"/>
    <mergeCell ref="A50:N50"/>
    <mergeCell ref="A52:N52"/>
    <mergeCell ref="A53:N53"/>
    <mergeCell ref="A51:N51"/>
    <mergeCell ref="A55:N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1_Maize</vt:lpstr>
      <vt:lpstr>2_Gaļa</vt:lpstr>
      <vt:lpstr>3_ Piens</vt:lpstr>
      <vt:lpstr>4_Augļi, saknes</vt:lpstr>
      <vt:lpstr>5_Lauku_plat_dārz</vt:lpstr>
      <vt:lpstr>6_Pārtikas prod.</vt:lpstr>
      <vt:lpstr>7_Sula</vt:lpstr>
      <vt:lpstr>Piegāde</vt:lpstr>
      <vt:lpstr>Prasības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Elza Rūtenberga</cp:lastModifiedBy>
  <dcterms:created xsi:type="dcterms:W3CDTF">2018-12-17T10:41:22Z</dcterms:created>
  <dcterms:modified xsi:type="dcterms:W3CDTF">2022-03-15T09:22:03Z</dcterms:modified>
</cp:coreProperties>
</file>