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39 Ceļa horizontālo apzīmējumu uzklāšana\"/>
    </mc:Choice>
  </mc:AlternateContent>
  <xr:revisionPtr revIDLastSave="0" documentId="13_ncr:1_{1F840AAF-DD86-4936-92D6-4718424D63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5" i="1" l="1"/>
  <c r="E82" i="1"/>
  <c r="E75" i="1"/>
  <c r="E22" i="1"/>
  <c r="E37" i="1"/>
  <c r="G36" i="1"/>
  <c r="G21" i="1"/>
  <c r="G81" i="1" l="1"/>
  <c r="G181" i="1" l="1"/>
  <c r="G182" i="1"/>
  <c r="G183" i="1"/>
  <c r="G184" i="1"/>
  <c r="G180" i="1"/>
  <c r="G179" i="1"/>
  <c r="G178" i="1"/>
  <c r="G177" i="1"/>
  <c r="E146" i="1"/>
  <c r="G145" i="1"/>
  <c r="G130" i="1"/>
  <c r="E131" i="1"/>
  <c r="G73" i="1"/>
  <c r="G48" i="1"/>
  <c r="G80" i="1" l="1"/>
  <c r="G34" i="1" l="1"/>
  <c r="G33" i="1"/>
  <c r="G32" i="1"/>
  <c r="G31" i="1"/>
  <c r="G30" i="1"/>
  <c r="G29" i="1"/>
  <c r="G28" i="1"/>
  <c r="G27" i="1"/>
  <c r="G20" i="1"/>
  <c r="G19" i="1"/>
  <c r="G18" i="1"/>
  <c r="G17" i="1"/>
  <c r="G154" i="1" l="1"/>
  <c r="G153" i="1"/>
  <c r="G152" i="1"/>
  <c r="G160" i="1"/>
  <c r="G159" i="1"/>
  <c r="G174" i="1"/>
  <c r="G168" i="1"/>
  <c r="G166" i="1"/>
  <c r="G129" i="1" l="1"/>
  <c r="G79" i="1" l="1"/>
  <c r="E66" i="1"/>
  <c r="G63" i="1"/>
  <c r="G64" i="1"/>
  <c r="G65" i="1"/>
  <c r="G43" i="1"/>
  <c r="G26" i="1" l="1"/>
  <c r="G41" i="1" l="1"/>
  <c r="G42" i="1"/>
  <c r="G44" i="1"/>
  <c r="G45" i="1"/>
  <c r="G46" i="1"/>
  <c r="G47" i="1"/>
  <c r="G149" i="1" l="1"/>
  <c r="G150" i="1"/>
  <c r="G151" i="1"/>
  <c r="G155" i="1"/>
  <c r="G156" i="1"/>
  <c r="G157" i="1"/>
  <c r="G158" i="1"/>
  <c r="G161" i="1"/>
  <c r="G162" i="1"/>
  <c r="G163" i="1"/>
  <c r="G164" i="1"/>
  <c r="G165" i="1"/>
  <c r="G167" i="1"/>
  <c r="G169" i="1"/>
  <c r="G170" i="1"/>
  <c r="G171" i="1"/>
  <c r="G172" i="1"/>
  <c r="G173" i="1"/>
  <c r="G175" i="1"/>
  <c r="G176" i="1"/>
  <c r="G134" i="1"/>
  <c r="G135" i="1"/>
  <c r="G136" i="1"/>
  <c r="G137" i="1"/>
  <c r="G138" i="1"/>
  <c r="G139" i="1"/>
  <c r="G140" i="1"/>
  <c r="G141" i="1"/>
  <c r="G142" i="1"/>
  <c r="G143" i="1"/>
  <c r="G144" i="1"/>
  <c r="G128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78" i="1"/>
  <c r="G77" i="1"/>
  <c r="G69" i="1"/>
  <c r="G70" i="1"/>
  <c r="G71" i="1"/>
  <c r="G72" i="1"/>
  <c r="G74" i="1"/>
  <c r="G6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35" i="1"/>
  <c r="G37" i="1" s="1"/>
  <c r="G10" i="1"/>
  <c r="G11" i="1"/>
  <c r="G12" i="1"/>
  <c r="G13" i="1"/>
  <c r="G14" i="1"/>
  <c r="G15" i="1"/>
  <c r="G16" i="1"/>
  <c r="G9" i="1"/>
  <c r="G22" i="1" l="1"/>
  <c r="G185" i="1"/>
  <c r="G146" i="1"/>
  <c r="G131" i="1"/>
  <c r="G82" i="1"/>
  <c r="G75" i="1"/>
  <c r="G40" i="1" l="1"/>
  <c r="G39" i="1"/>
  <c r="G66" i="1" l="1"/>
  <c r="G186" i="1" s="1"/>
</calcChain>
</file>

<file path=xl/sharedStrings.xml><?xml version="1.0" encoding="utf-8"?>
<sst xmlns="http://schemas.openxmlformats.org/spreadsheetml/2006/main" count="216" uniqueCount="189">
  <si>
    <t>Apzīmējuma adrese</t>
  </si>
  <si>
    <t>Līnijas</t>
  </si>
  <si>
    <t>Garums    ( m )</t>
  </si>
  <si>
    <t>Platums (m )</t>
  </si>
  <si>
    <t>Kopējā summa EUR bez PVN</t>
  </si>
  <si>
    <t xml:space="preserve">STĀVLAUKUMI   </t>
  </si>
  <si>
    <t>ASS   LĪNIJAS</t>
  </si>
  <si>
    <t>Lielā iela ( Brīvības- Zvaigžņu )</t>
  </si>
  <si>
    <t>Dundagas iela</t>
  </si>
  <si>
    <t>Dundagas iela (autoosta )</t>
  </si>
  <si>
    <t xml:space="preserve">Miera iela ( no Egļu līdz Rīgas ) </t>
  </si>
  <si>
    <t>Ozolu iela</t>
  </si>
  <si>
    <t>A.Lerha-Puškaiša iela</t>
  </si>
  <si>
    <t>A.Pumpura iela</t>
  </si>
  <si>
    <t>Saules iela</t>
  </si>
  <si>
    <t>Rūpniecības iela</t>
  </si>
  <si>
    <t>K.Mīlenbaha iela</t>
  </si>
  <si>
    <t>F.Blumbaha iela ( līdz apvedceļam )</t>
  </si>
  <si>
    <t>Fabrikas iela</t>
  </si>
  <si>
    <t>KOPĀ</t>
  </si>
  <si>
    <t>APZĪMĒJUMI</t>
  </si>
  <si>
    <t xml:space="preserve"> Dundagas ielā (bultas )</t>
  </si>
  <si>
    <t>DZELTENĀS LĪNIJAS</t>
  </si>
  <si>
    <t>Sporta nama stāvlaukums</t>
  </si>
  <si>
    <t>Kinoteātra stāvlaukums</t>
  </si>
  <si>
    <t>Pāreju skaits (gb.)</t>
  </si>
  <si>
    <t>Elementu skaits (gb.)</t>
  </si>
  <si>
    <t>PĀREJAS (931)</t>
  </si>
  <si>
    <t>Kr.Valdemāra / Lielgabalu</t>
  </si>
  <si>
    <t>Dundagas Nr.11</t>
  </si>
  <si>
    <t>DundagasNr.9 / A.Lerha Puškaiša</t>
  </si>
  <si>
    <t>Saules / Fabrikas ielas  krustojums</t>
  </si>
  <si>
    <t>Saules (pie slimnīcas)</t>
  </si>
  <si>
    <t>K.Mīlenbaha Nr 17 (pie luksofora)</t>
  </si>
  <si>
    <t>K.Mīlenbaha Nr 24 (pie luksofora)</t>
  </si>
  <si>
    <t>K.Mīlenbaha / Saules iela(pie luksofora)</t>
  </si>
  <si>
    <t>V.Ruģēna (pie luksofora)</t>
  </si>
  <si>
    <t>Lielā iela Nr. 1</t>
  </si>
  <si>
    <t>Lielā iela Nr.11</t>
  </si>
  <si>
    <t>Jaunās / Stacijas ielas krustojums</t>
  </si>
  <si>
    <t>STOP līnijas (929)</t>
  </si>
  <si>
    <t>Garums (m)</t>
  </si>
  <si>
    <t>Platums (m)</t>
  </si>
  <si>
    <t>K.Mīlenbaha / Saules (pie luksofora)</t>
  </si>
  <si>
    <t>K.Mīlenbaha / Rožu ielu krustojums</t>
  </si>
  <si>
    <t xml:space="preserve">Brīvības iela </t>
  </si>
  <si>
    <t xml:space="preserve">1905. gada iela ( no Raiņa līdz Ozolu ) </t>
  </si>
  <si>
    <t>Rožu iela</t>
  </si>
  <si>
    <t>Laidzes iela</t>
  </si>
  <si>
    <t>Draudzības iela</t>
  </si>
  <si>
    <t>Darba iela</t>
  </si>
  <si>
    <t>A.Lerha Puškaiša / Dundagas krustojums</t>
  </si>
  <si>
    <t>Rīgas un Raiņa ielas aplis</t>
  </si>
  <si>
    <t>Lielā iela Nr. 20</t>
  </si>
  <si>
    <t>Brīvības iela 24a</t>
  </si>
  <si>
    <t>Brīvības iela 14</t>
  </si>
  <si>
    <t>Kr. Valdemāra Nr. 29</t>
  </si>
  <si>
    <t>Jaunā iela Nr. 5</t>
  </si>
  <si>
    <t>A. Lerha Puškaiša iela Nr. 6</t>
  </si>
  <si>
    <t>Fabrikas iela (promenāde)</t>
  </si>
  <si>
    <t>Fabrikas / Saules iela</t>
  </si>
  <si>
    <t>Brīvības iela / A. Pumpura krustojums</t>
  </si>
  <si>
    <t>A. Pumpura / 1905.g. ielas krustojums</t>
  </si>
  <si>
    <t>Brīvības / Raiņa ielas krustojums</t>
  </si>
  <si>
    <t>Kr. Valdemāra / Kareivju iela</t>
  </si>
  <si>
    <t>Kr. Valdemāra / Babtistu iela</t>
  </si>
  <si>
    <t>Kr. Valddemāra Nr. 29</t>
  </si>
  <si>
    <t>Kr. Valdemāra / Lielgabalu iela</t>
  </si>
  <si>
    <t>Kr. Valdemāra Nr. 74</t>
  </si>
  <si>
    <t>Kr. Valdemāra / Censoņu iela</t>
  </si>
  <si>
    <t>Kr. Valdemāra / Draudzības iela</t>
  </si>
  <si>
    <t>Dundagas iela ( aplis)</t>
  </si>
  <si>
    <t>Dundagas iela / Lauku iela</t>
  </si>
  <si>
    <t>Dundagas iela / Lidlauka iela</t>
  </si>
  <si>
    <t>Dundagas iela / Draudzības iela</t>
  </si>
  <si>
    <t>Jaunā iela / A. Lerha Puškaiša iela</t>
  </si>
  <si>
    <t>A.Lerha Puškaiša / Darba krustojums</t>
  </si>
  <si>
    <t>Rūpniecības / 1. maija ielas krustojums</t>
  </si>
  <si>
    <t>Laidzes iela Nr. 38</t>
  </si>
  <si>
    <t>Jaunā iela Nr.5 ātruma ierobežojošais valnis</t>
  </si>
  <si>
    <t>Lielgabalu iela / Darba ielas krustojums</t>
  </si>
  <si>
    <t xml:space="preserve">Darba iela / A.Lerha Puškaiša </t>
  </si>
  <si>
    <t>A. Lerha Puškaiša / Darba iela</t>
  </si>
  <si>
    <t xml:space="preserve">Kareivju ielas mazais stāvlaukums </t>
  </si>
  <si>
    <t>Rūpniecības / A.Lerha puškaiša</t>
  </si>
  <si>
    <t>Rūpniecības / 1. maija</t>
  </si>
  <si>
    <t>1. maija / Lielgabalu</t>
  </si>
  <si>
    <t>A.Lerha Puškaiša / 1. maija</t>
  </si>
  <si>
    <t>APZĪMĒJUMS DODIET CEĻU (930)</t>
  </si>
  <si>
    <t>Rožu iela, APZĪMĒJUMS  926</t>
  </si>
  <si>
    <t>Rožu iela, APZĪMĒJUMS  934 (saliņa)</t>
  </si>
  <si>
    <r>
      <t>Kopā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</si>
  <si>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r>
      <t>Vienības 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</si>
  <si>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r>
      <t>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</si>
  <si>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t>Laukums</t>
  </si>
  <si>
    <r>
      <t>Laukums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</si>
  <si>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t xml:space="preserve">Kareivju iela </t>
  </si>
  <si>
    <t xml:space="preserve">Pie Talsu valsts ģimnāzijas </t>
  </si>
  <si>
    <t>Pilsētas laukums</t>
  </si>
  <si>
    <t xml:space="preserve">Lielā iela Nr. 4 </t>
  </si>
  <si>
    <t>Raiņa iela veikals Tops</t>
  </si>
  <si>
    <t>Kopā (gab.)</t>
  </si>
  <si>
    <t>Cena EUR/gab. bez PVN</t>
  </si>
  <si>
    <r>
      <t>Elementa laukums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</si>
  <si>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Kopā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</si>
  <si>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Cena EUR/m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 xml:space="preserve"> bez PVN</t>
    </r>
  </si>
  <si>
    <r>
      <t>Kopējā summa EUR</t>
    </r>
    <r>
      <rPr>
        <vertAlign val="superscript"/>
        <sz val="10.5"/>
        <color theme="1"/>
        <rFont val="Times New Roman"/>
        <family val="1"/>
        <charset val="186"/>
      </rPr>
      <t xml:space="preserve"> </t>
    </r>
    <r>
      <rPr>
        <sz val="10.5"/>
        <color theme="1"/>
        <rFont val="Times New Roman"/>
        <family val="1"/>
        <charset val="186"/>
      </rPr>
      <t>bez PVN</t>
    </r>
  </si>
  <si>
    <t xml:space="preserve">SIMBOLS  "INVALĪDS" </t>
  </si>
  <si>
    <t>Raiņa iela / Brīvības krustojums</t>
  </si>
  <si>
    <t>Robežu 18 ātruma ierobežojošais valnis</t>
  </si>
  <si>
    <t>Lielgabalu iela / Dundagas ielas aplis</t>
  </si>
  <si>
    <t>Dundagas iela ( autoosta)</t>
  </si>
  <si>
    <t>Dundagas iela / Lielgabalu (aplis)</t>
  </si>
  <si>
    <t>Dundagas / Lauku iela</t>
  </si>
  <si>
    <t>K.Mīlenbaha iela (pretī stadionam)</t>
  </si>
  <si>
    <t>1905.gada iela</t>
  </si>
  <si>
    <t>Jaunā iela / Dundagas ielas aplis</t>
  </si>
  <si>
    <t>Ezera iela, tirgus laukums</t>
  </si>
  <si>
    <t>Raiņa iela, (no Brīvības līdz Rīgas ielas aplim)</t>
  </si>
  <si>
    <t>Kareivju iela</t>
  </si>
  <si>
    <t>Lielgabalu iela</t>
  </si>
  <si>
    <t>Aplis pie Circle K</t>
  </si>
  <si>
    <t>Circle K, aplis</t>
  </si>
  <si>
    <t>Kr. Valdemāra / Dundegas iela</t>
  </si>
  <si>
    <t>Dundegas ielas aplis Lielgabala 934</t>
  </si>
  <si>
    <t>Jaunā iela / Raiņa</t>
  </si>
  <si>
    <t>1905.gada iela/ Raiņa iela</t>
  </si>
  <si>
    <t>Ezera iela</t>
  </si>
  <si>
    <t>Lielgabalu iela / Lauku iela</t>
  </si>
  <si>
    <t>Lielgabalu iela / Darba ielas</t>
  </si>
  <si>
    <t>Lielgabalu iela / Ziemeļu</t>
  </si>
  <si>
    <t>Ezera iela, tirgus stāvlaukums</t>
  </si>
  <si>
    <t>Ezera iela, piemiņas vieta (stāvlaukums pie SIA "Talsu namsaimnieks")</t>
  </si>
  <si>
    <t xml:space="preserve">Talsu 2. vidusskola </t>
  </si>
  <si>
    <t>Akmens iela 5, Talsi</t>
  </si>
  <si>
    <t>V.Ruģēna iela 4, Talsi</t>
  </si>
  <si>
    <t>Stabu iela (pie Kinoteātris "Auseklis")</t>
  </si>
  <si>
    <t>Pie Raiņa ielas 26</t>
  </si>
  <si>
    <t>Darba iela 21</t>
  </si>
  <si>
    <t>Kareviju ielas lielais stāvlaukums</t>
  </si>
  <si>
    <t>Talsu Valsts ģimnāzijas laukums</t>
  </si>
  <si>
    <t>Akmeņu iela 5 (Valsts policijas laukums)</t>
  </si>
  <si>
    <t>Pie Raiņa ielas 26 (veikals "Citro")</t>
  </si>
  <si>
    <t>Raiņa iela</t>
  </si>
  <si>
    <t>Jaunā iela (  Raiņa līdz Dundagas)</t>
  </si>
  <si>
    <t>Kr. Valdemāra (no Dundagas līdz Raiņa )</t>
  </si>
  <si>
    <t xml:space="preserve">1.Maija iela (no Raiņa ielas līdz Lielgabalu ielai) </t>
  </si>
  <si>
    <t>1905.gada ielā ātruma ierobežojošie vaļņi 2gb</t>
  </si>
  <si>
    <t>1.Maija iela ātruma ierobežojoši valņi 2gb</t>
  </si>
  <si>
    <t>Akmeņu iela 5 ( 4 bultas)</t>
  </si>
  <si>
    <t>V.Ruģēna ielā pretīm K.Mīlenbaha ielai 15A</t>
  </si>
  <si>
    <t>Jaunā ielā 22 (TAXI 4gb)</t>
  </si>
  <si>
    <t>Kr.Valdemāra un Raiņa ielas krustojums ( bultas)</t>
  </si>
  <si>
    <t>Dundagas Nr.12/ A.L.Puškaiša iela</t>
  </si>
  <si>
    <t xml:space="preserve"> A.Lerha Puškaiša iela 10</t>
  </si>
  <si>
    <t>Kr.Valdemāra 20</t>
  </si>
  <si>
    <t>Laidzes iela Nr. 13</t>
  </si>
  <si>
    <t>K.Mīlenbaha (pretī K.Mīlenbaha 30)</t>
  </si>
  <si>
    <t>Ezera iela Nr.7 (pie Talsu tirgus)</t>
  </si>
  <si>
    <t>Dundagas ( autoosta) - Jaunā iela -2gb</t>
  </si>
  <si>
    <t>Baznīcas laukums/ Rožu ielas krustojums</t>
  </si>
  <si>
    <t>Akmeņu/ Laidzes ielas krustojums</t>
  </si>
  <si>
    <t>Kr.Valdemāra/ Lauku iela 9gb</t>
  </si>
  <si>
    <t xml:space="preserve">Laukums pie  SIA "Talsu namsaimnieks" Ezera ielā </t>
  </si>
  <si>
    <t>Laukums pretī SIA "Talsu namsaimnieks"</t>
  </si>
  <si>
    <t xml:space="preserve">Ezera iela, autobusa pieturas </t>
  </si>
  <si>
    <t>Brīvības/Raiņa/ Kr.Valdemāra/Lielās ielas krustojums</t>
  </si>
  <si>
    <t>Ezera laukums/ Lielās ielas krustojums</t>
  </si>
  <si>
    <t>Lielās un Fabrikas ielas krustojums</t>
  </si>
  <si>
    <t>Kr.Valdemāra/ Raiņa / Brīvības/ Lielās ielas krustojumā</t>
  </si>
  <si>
    <t>Draudzības/ Gobu iela</t>
  </si>
  <si>
    <t>Tirgus stāvlaukums</t>
  </si>
  <si>
    <t>Stāvlaukums pie SIA "Talsu namsaimnieks"</t>
  </si>
  <si>
    <t>Ezera laukums/Kalna iela</t>
  </si>
  <si>
    <t xml:space="preserve">Kr.Valdemāra/ Zvaigžņu iela </t>
  </si>
  <si>
    <t>Vienotais reģistrācijas Nr.</t>
  </si>
  <si>
    <t>Pretendenta bankas rekvizīti</t>
  </si>
  <si>
    <t>Personas, kas parakstīs iepirkuma līgumu amats, vārds, uzvārds, tālr. Nr., pilnvarojuma pamats</t>
  </si>
  <si>
    <t>Pretendenta vadītāja vai pilnvarotās personas paraksts</t>
  </si>
  <si>
    <t>Ja Pieteikumu paraksta Pretendenta pilnvarota persona, klāt obligāti jāpievieno pilnvara.</t>
  </si>
  <si>
    <r>
      <t xml:space="preserve">Pretendents </t>
    </r>
    <r>
      <rPr>
        <i/>
        <sz val="12"/>
        <color theme="1"/>
        <rFont val="Times New Roman"/>
        <family val="1"/>
      </rPr>
      <t>(pretendenta nosaukums)</t>
    </r>
  </si>
  <si>
    <r>
      <t>Pretendenta vadītāja vai pilnvarotās personas amats, vārds un uzvārds, tālr. Nr</t>
    </r>
    <r>
      <rPr>
        <sz val="12"/>
        <color theme="1"/>
        <rFont val="Times New Roman"/>
        <family val="1"/>
      </rPr>
      <t xml:space="preserve">. </t>
    </r>
  </si>
  <si>
    <t>Stāvlaukusm pie Talsu Galvenās bibliotēkas</t>
  </si>
  <si>
    <t>Stāvlaukums pie Talsu Galvenās bibliotēkas</t>
  </si>
  <si>
    <t>Izvērsts finanšu piedāvājums</t>
  </si>
  <si>
    <t>Pretendenta adrese, tālruņa  numuri, e-pasts</t>
  </si>
  <si>
    <t>2.pielikums
“Ceļa horizontālo apzīmējumu uzklāšana Talsu pilsētas ielās”,
identifikācijas Nr. TNPz 2022/39</t>
  </si>
  <si>
    <t>par  ceļu horizontālo apzīmejumu uzklāšanu Talsu pilsētas ielās</t>
  </si>
  <si>
    <t>PAVISAM KOPĀ EUR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</si>
</sst>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vertAlign val="superscript"/>
      <sz val="10.5"/>
      <color theme="1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  <font>
      <b/>
      <i/>
      <sz val="11"/>
      <name val="Times New Roman"/>
      <family val="1"/>
      <charset val="204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2" fontId="0" fillId="0" borderId="0" xfId="0" applyNumberFormat="1"/>
    <xf numFmtId="0" fontId="2" fillId="0" borderId="8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9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7"/>
  <sheetViews>
    <sheetView tabSelected="1" zoomScale="93" zoomScaleNormal="93" workbookViewId="0">
      <selection activeCell="H187" sqref="H187"/>
    </sheetView>
  </sheetViews>
  <sheetFormatPr defaultRowHeight="14.4" x14ac:dyDescent="0.3"/>
  <cols>
    <col min="1" max="1" width="33.6640625" customWidth="1"/>
    <col min="2" max="2" width="6.6640625" customWidth="1"/>
    <col min="3" max="4" width="8" customWidth="1"/>
    <col min="5" max="5" width="8.44140625" customWidth="1"/>
    <col min="6" max="6" width="9" customWidth="1"/>
    <col min="7" max="7" width="14.44140625" customWidth="1"/>
    <col min="9" max="9" width="12.5546875" customWidth="1"/>
    <col min="10" max="10" width="10.33203125" bestFit="1" customWidth="1"/>
  </cols>
  <sheetData>
    <row r="1" spans="1:10" ht="30" customHeight="1" x14ac:dyDescent="0.3">
      <c r="C1" s="81" t="s">
        <v>186</v>
      </c>
      <c r="D1" s="81"/>
      <c r="E1" s="81"/>
      <c r="F1" s="81"/>
      <c r="G1" s="81"/>
    </row>
    <row r="2" spans="1:10" ht="26.4" customHeight="1" x14ac:dyDescent="0.3">
      <c r="C2" s="81"/>
      <c r="D2" s="81"/>
      <c r="E2" s="81"/>
      <c r="F2" s="81"/>
      <c r="G2" s="81"/>
    </row>
    <row r="3" spans="1:10" s="35" customFormat="1" ht="26.4" customHeight="1" x14ac:dyDescent="0.3">
      <c r="A3" s="110"/>
      <c r="B3" s="110"/>
      <c r="C3" s="110"/>
      <c r="D3" s="110"/>
      <c r="E3" s="110"/>
      <c r="F3" s="110"/>
      <c r="G3" s="32"/>
      <c r="H3" s="33"/>
      <c r="I3" s="33"/>
      <c r="J3" s="34"/>
    </row>
    <row r="4" spans="1:10" ht="18" x14ac:dyDescent="0.35">
      <c r="A4" s="99" t="s">
        <v>184</v>
      </c>
      <c r="B4" s="100"/>
      <c r="C4" s="100"/>
      <c r="D4" s="100"/>
      <c r="E4" s="100"/>
      <c r="F4" s="100"/>
      <c r="G4" s="100"/>
    </row>
    <row r="5" spans="1:10" x14ac:dyDescent="0.3">
      <c r="A5" s="101" t="s">
        <v>187</v>
      </c>
      <c r="B5" s="101"/>
      <c r="C5" s="101"/>
      <c r="D5" s="101"/>
      <c r="E5" s="101"/>
      <c r="F5" s="101"/>
      <c r="G5" s="101"/>
    </row>
    <row r="6" spans="1:10" x14ac:dyDescent="0.3">
      <c r="A6" s="1"/>
      <c r="B6" s="1"/>
      <c r="C6" s="1"/>
      <c r="D6" s="1"/>
      <c r="E6" s="1"/>
      <c r="F6" s="1"/>
      <c r="G6" s="13"/>
      <c r="H6" s="6"/>
      <c r="I6" s="1"/>
    </row>
    <row r="7" spans="1:10" ht="57" customHeight="1" x14ac:dyDescent="0.3">
      <c r="A7" s="96" t="s">
        <v>0</v>
      </c>
      <c r="B7" s="96"/>
      <c r="C7" s="104"/>
      <c r="D7" s="105"/>
      <c r="E7" s="11" t="s">
        <v>101</v>
      </c>
      <c r="F7" s="11" t="s">
        <v>102</v>
      </c>
      <c r="G7" s="11" t="s">
        <v>4</v>
      </c>
      <c r="H7" s="88"/>
      <c r="I7" s="89"/>
    </row>
    <row r="8" spans="1:10" ht="17.25" customHeight="1" x14ac:dyDescent="0.3">
      <c r="A8" s="97" t="s">
        <v>107</v>
      </c>
      <c r="B8" s="98"/>
      <c r="C8" s="106"/>
      <c r="D8" s="107"/>
      <c r="E8" s="11"/>
      <c r="F8" s="11"/>
      <c r="G8" s="11"/>
      <c r="H8" s="10"/>
      <c r="I8" s="5"/>
    </row>
    <row r="9" spans="1:10" ht="20.25" customHeight="1" x14ac:dyDescent="0.3">
      <c r="A9" s="94" t="s">
        <v>96</v>
      </c>
      <c r="B9" s="95"/>
      <c r="C9" s="106"/>
      <c r="D9" s="107"/>
      <c r="E9" s="9">
        <v>3</v>
      </c>
      <c r="F9" s="12"/>
      <c r="G9" s="15">
        <f>E9*F9</f>
        <v>0</v>
      </c>
      <c r="H9" s="10"/>
      <c r="I9" s="3"/>
    </row>
    <row r="10" spans="1:10" ht="19.5" customHeight="1" x14ac:dyDescent="0.3">
      <c r="A10" s="94" t="s">
        <v>97</v>
      </c>
      <c r="B10" s="95"/>
      <c r="C10" s="106"/>
      <c r="D10" s="107"/>
      <c r="E10" s="9">
        <v>2</v>
      </c>
      <c r="F10" s="12"/>
      <c r="G10" s="15">
        <f t="shared" ref="G10:G21" si="0">E10*F10</f>
        <v>0</v>
      </c>
      <c r="H10" s="88"/>
      <c r="I10" s="89"/>
    </row>
    <row r="11" spans="1:10" ht="15.6" x14ac:dyDescent="0.3">
      <c r="A11" s="94" t="s">
        <v>98</v>
      </c>
      <c r="B11" s="95"/>
      <c r="C11" s="106"/>
      <c r="D11" s="107"/>
      <c r="E11" s="9">
        <v>2</v>
      </c>
      <c r="F11" s="12"/>
      <c r="G11" s="15">
        <f t="shared" si="0"/>
        <v>0</v>
      </c>
      <c r="H11" s="10"/>
      <c r="I11" s="2"/>
    </row>
    <row r="12" spans="1:10" ht="15.6" x14ac:dyDescent="0.3">
      <c r="A12" s="94" t="s">
        <v>99</v>
      </c>
      <c r="B12" s="95"/>
      <c r="C12" s="106"/>
      <c r="D12" s="107"/>
      <c r="E12" s="9">
        <v>1</v>
      </c>
      <c r="F12" s="12"/>
      <c r="G12" s="15">
        <f t="shared" si="0"/>
        <v>0</v>
      </c>
      <c r="H12" s="10"/>
      <c r="I12" s="3"/>
    </row>
    <row r="13" spans="1:10" ht="15.6" x14ac:dyDescent="0.3">
      <c r="A13" s="92" t="s">
        <v>100</v>
      </c>
      <c r="B13" s="93"/>
      <c r="C13" s="106"/>
      <c r="D13" s="107"/>
      <c r="E13" s="9">
        <v>2</v>
      </c>
      <c r="F13" s="12"/>
      <c r="G13" s="15">
        <f t="shared" si="0"/>
        <v>0</v>
      </c>
      <c r="H13" s="10"/>
      <c r="I13" s="3"/>
    </row>
    <row r="14" spans="1:10" ht="26.4" customHeight="1" x14ac:dyDescent="0.3">
      <c r="A14" s="102" t="s">
        <v>132</v>
      </c>
      <c r="B14" s="103"/>
      <c r="C14" s="106"/>
      <c r="D14" s="107"/>
      <c r="E14" s="9">
        <v>1</v>
      </c>
      <c r="F14" s="12"/>
      <c r="G14" s="15">
        <f t="shared" si="0"/>
        <v>0</v>
      </c>
      <c r="H14" s="10"/>
      <c r="I14" s="3"/>
    </row>
    <row r="15" spans="1:10" ht="15.6" x14ac:dyDescent="0.3">
      <c r="A15" s="94" t="s">
        <v>131</v>
      </c>
      <c r="B15" s="95"/>
      <c r="C15" s="106"/>
      <c r="D15" s="107"/>
      <c r="E15" s="9">
        <v>2</v>
      </c>
      <c r="F15" s="12"/>
      <c r="G15" s="15">
        <f t="shared" si="0"/>
        <v>0</v>
      </c>
      <c r="H15" s="10"/>
      <c r="I15" s="3"/>
    </row>
    <row r="16" spans="1:10" ht="15.6" x14ac:dyDescent="0.3">
      <c r="A16" s="94" t="s">
        <v>133</v>
      </c>
      <c r="B16" s="95"/>
      <c r="C16" s="106"/>
      <c r="D16" s="107"/>
      <c r="E16" s="9">
        <v>1</v>
      </c>
      <c r="F16" s="12"/>
      <c r="G16" s="15">
        <f t="shared" si="0"/>
        <v>0</v>
      </c>
      <c r="H16" s="10"/>
      <c r="I16" s="3"/>
    </row>
    <row r="17" spans="1:10" ht="15.6" x14ac:dyDescent="0.3">
      <c r="A17" s="94" t="s">
        <v>135</v>
      </c>
      <c r="B17" s="95"/>
      <c r="C17" s="106"/>
      <c r="D17" s="107"/>
      <c r="E17" s="65">
        <v>4</v>
      </c>
      <c r="F17" s="12"/>
      <c r="G17" s="15">
        <f t="shared" si="0"/>
        <v>0</v>
      </c>
      <c r="H17" s="56"/>
      <c r="I17" s="57"/>
    </row>
    <row r="18" spans="1:10" ht="15.6" x14ac:dyDescent="0.3">
      <c r="A18" s="94" t="s">
        <v>134</v>
      </c>
      <c r="B18" s="95"/>
      <c r="C18" s="106"/>
      <c r="D18" s="107"/>
      <c r="E18" s="65">
        <v>1</v>
      </c>
      <c r="F18" s="12"/>
      <c r="G18" s="15">
        <f t="shared" si="0"/>
        <v>0</v>
      </c>
      <c r="H18" s="56"/>
      <c r="I18" s="57"/>
    </row>
    <row r="19" spans="1:10" ht="15.6" x14ac:dyDescent="0.3">
      <c r="A19" s="94" t="s">
        <v>136</v>
      </c>
      <c r="B19" s="95"/>
      <c r="C19" s="106"/>
      <c r="D19" s="107"/>
      <c r="E19" s="65">
        <v>1</v>
      </c>
      <c r="F19" s="12"/>
      <c r="G19" s="15">
        <f t="shared" si="0"/>
        <v>0</v>
      </c>
      <c r="H19" s="56"/>
      <c r="I19" s="57"/>
    </row>
    <row r="20" spans="1:10" ht="15.6" x14ac:dyDescent="0.3">
      <c r="A20" s="94" t="s">
        <v>137</v>
      </c>
      <c r="B20" s="95"/>
      <c r="C20" s="108"/>
      <c r="D20" s="109"/>
      <c r="E20" s="65">
        <v>2</v>
      </c>
      <c r="F20" s="12"/>
      <c r="G20" s="15">
        <f t="shared" si="0"/>
        <v>0</v>
      </c>
      <c r="H20" s="56"/>
      <c r="I20" s="57"/>
    </row>
    <row r="21" spans="1:10" ht="15.6" x14ac:dyDescent="0.3">
      <c r="A21" s="94" t="s">
        <v>182</v>
      </c>
      <c r="B21" s="95"/>
      <c r="C21" s="73"/>
      <c r="D21" s="74"/>
      <c r="E21" s="70">
        <v>1</v>
      </c>
      <c r="F21" s="12"/>
      <c r="G21" s="15">
        <f t="shared" si="0"/>
        <v>0</v>
      </c>
      <c r="H21" s="71"/>
      <c r="I21" s="72"/>
    </row>
    <row r="22" spans="1:10" ht="15.6" x14ac:dyDescent="0.3">
      <c r="A22" s="90" t="s">
        <v>19</v>
      </c>
      <c r="B22" s="90"/>
      <c r="C22" s="77"/>
      <c r="D22" s="77"/>
      <c r="E22" s="80">
        <f>SUM(E9:E21)</f>
        <v>23</v>
      </c>
      <c r="F22" s="77"/>
      <c r="G22" s="78">
        <f>SUM(G9:G21)</f>
        <v>0</v>
      </c>
      <c r="H22" s="10"/>
      <c r="I22" s="5"/>
    </row>
    <row r="23" spans="1:10" ht="18" customHeight="1" x14ac:dyDescent="0.3">
      <c r="A23" s="96" t="s">
        <v>0</v>
      </c>
      <c r="B23" s="96"/>
      <c r="C23" s="96" t="s">
        <v>1</v>
      </c>
      <c r="D23" s="96"/>
      <c r="E23" s="9" t="s">
        <v>94</v>
      </c>
      <c r="F23" s="9"/>
      <c r="G23" s="9"/>
      <c r="H23" s="10"/>
      <c r="I23" s="5"/>
      <c r="J23" s="18"/>
    </row>
    <row r="24" spans="1:10" ht="60" customHeight="1" x14ac:dyDescent="0.3">
      <c r="A24" s="96"/>
      <c r="B24" s="96"/>
      <c r="C24" s="11" t="s">
        <v>2</v>
      </c>
      <c r="D24" s="11" t="s">
        <v>3</v>
      </c>
      <c r="E24" s="11" t="s">
        <v>91</v>
      </c>
      <c r="F24" s="11" t="s">
        <v>93</v>
      </c>
      <c r="G24" s="11" t="s">
        <v>4</v>
      </c>
      <c r="H24" s="10"/>
      <c r="I24" s="5"/>
    </row>
    <row r="25" spans="1:10" ht="18.75" customHeight="1" x14ac:dyDescent="0.3">
      <c r="A25" s="86" t="s">
        <v>5</v>
      </c>
      <c r="B25" s="86"/>
      <c r="C25" s="9"/>
      <c r="D25" s="9"/>
      <c r="E25" s="9"/>
      <c r="F25" s="9"/>
      <c r="G25" s="9"/>
      <c r="H25" s="10"/>
      <c r="I25" s="5"/>
    </row>
    <row r="26" spans="1:10" ht="18.75" customHeight="1" x14ac:dyDescent="0.3">
      <c r="A26" s="94" t="s">
        <v>117</v>
      </c>
      <c r="B26" s="95"/>
      <c r="C26" s="43">
        <v>200</v>
      </c>
      <c r="D26" s="43">
        <v>0.1</v>
      </c>
      <c r="E26" s="12">
        <v>20</v>
      </c>
      <c r="F26" s="12"/>
      <c r="G26" s="12">
        <f t="shared" ref="G26:G36" si="1">E26*F26</f>
        <v>0</v>
      </c>
      <c r="H26" s="44"/>
      <c r="I26" s="45"/>
    </row>
    <row r="27" spans="1:10" ht="18.75" customHeight="1" x14ac:dyDescent="0.3">
      <c r="A27" s="94" t="s">
        <v>138</v>
      </c>
      <c r="B27" s="95"/>
      <c r="C27" s="55">
        <v>70</v>
      </c>
      <c r="D27" s="55">
        <v>0.1</v>
      </c>
      <c r="E27" s="12">
        <v>7</v>
      </c>
      <c r="F27" s="12"/>
      <c r="G27" s="12">
        <f t="shared" si="1"/>
        <v>0</v>
      </c>
      <c r="H27" s="56"/>
      <c r="I27" s="57"/>
    </row>
    <row r="28" spans="1:10" ht="18.75" customHeight="1" x14ac:dyDescent="0.3">
      <c r="A28" s="94" t="s">
        <v>140</v>
      </c>
      <c r="B28" s="95"/>
      <c r="C28" s="55">
        <v>115</v>
      </c>
      <c r="D28" s="55">
        <v>0.1</v>
      </c>
      <c r="E28" s="12">
        <v>11.5</v>
      </c>
      <c r="F28" s="12"/>
      <c r="G28" s="12">
        <f t="shared" si="1"/>
        <v>0</v>
      </c>
      <c r="H28" s="56"/>
      <c r="I28" s="57"/>
    </row>
    <row r="29" spans="1:10" ht="18.75" customHeight="1" x14ac:dyDescent="0.3">
      <c r="A29" s="63" t="s">
        <v>141</v>
      </c>
      <c r="B29" s="66"/>
      <c r="C29" s="55">
        <v>223</v>
      </c>
      <c r="D29" s="55">
        <v>0.1</v>
      </c>
      <c r="E29" s="12">
        <v>22.3</v>
      </c>
      <c r="F29" s="12"/>
      <c r="G29" s="12">
        <f t="shared" si="1"/>
        <v>0</v>
      </c>
      <c r="H29" s="56"/>
      <c r="I29" s="57"/>
    </row>
    <row r="30" spans="1:10" ht="30" customHeight="1" x14ac:dyDescent="0.3">
      <c r="A30" s="102" t="s">
        <v>163</v>
      </c>
      <c r="B30" s="103"/>
      <c r="C30" s="55">
        <v>163</v>
      </c>
      <c r="D30" s="55">
        <v>0.1</v>
      </c>
      <c r="E30" s="12">
        <v>16.32</v>
      </c>
      <c r="F30" s="12"/>
      <c r="G30" s="12">
        <f t="shared" si="1"/>
        <v>0</v>
      </c>
      <c r="H30" s="56"/>
      <c r="I30" s="57"/>
    </row>
    <row r="31" spans="1:10" ht="30" customHeight="1" x14ac:dyDescent="0.3">
      <c r="A31" s="94" t="s">
        <v>164</v>
      </c>
      <c r="B31" s="95"/>
      <c r="C31" s="58">
        <v>91.2</v>
      </c>
      <c r="D31" s="58">
        <v>0.1</v>
      </c>
      <c r="E31" s="12">
        <v>9.1199999999999992</v>
      </c>
      <c r="F31" s="12"/>
      <c r="G31" s="12">
        <f t="shared" si="1"/>
        <v>0</v>
      </c>
      <c r="H31" s="59"/>
      <c r="I31" s="60"/>
    </row>
    <row r="32" spans="1:10" ht="30" customHeight="1" x14ac:dyDescent="0.3">
      <c r="A32" s="102" t="s">
        <v>142</v>
      </c>
      <c r="B32" s="103"/>
      <c r="C32" s="55">
        <v>168</v>
      </c>
      <c r="D32" s="55">
        <v>0.1</v>
      </c>
      <c r="E32" s="12">
        <v>16.8</v>
      </c>
      <c r="F32" s="12"/>
      <c r="G32" s="12">
        <f t="shared" si="1"/>
        <v>0</v>
      </c>
      <c r="H32" s="56"/>
      <c r="I32" s="57"/>
    </row>
    <row r="33" spans="1:9" ht="18.75" customHeight="1" x14ac:dyDescent="0.3">
      <c r="A33" s="94" t="s">
        <v>136</v>
      </c>
      <c r="B33" s="95"/>
      <c r="C33" s="55">
        <v>143</v>
      </c>
      <c r="D33" s="55">
        <v>0.1</v>
      </c>
      <c r="E33" s="12">
        <v>14.3</v>
      </c>
      <c r="F33" s="12"/>
      <c r="G33" s="12">
        <f t="shared" si="1"/>
        <v>0</v>
      </c>
      <c r="H33" s="56"/>
      <c r="I33" s="57"/>
    </row>
    <row r="34" spans="1:9" ht="18.75" customHeight="1" x14ac:dyDescent="0.3">
      <c r="A34" s="94" t="s">
        <v>139</v>
      </c>
      <c r="B34" s="95"/>
      <c r="C34" s="55">
        <v>305</v>
      </c>
      <c r="D34" s="55">
        <v>0.1</v>
      </c>
      <c r="E34" s="12">
        <v>30.5</v>
      </c>
      <c r="F34" s="12"/>
      <c r="G34" s="12">
        <f t="shared" si="1"/>
        <v>0</v>
      </c>
      <c r="H34" s="56"/>
      <c r="I34" s="57"/>
    </row>
    <row r="35" spans="1:9" ht="24" customHeight="1" x14ac:dyDescent="0.3">
      <c r="A35" s="94" t="s">
        <v>83</v>
      </c>
      <c r="B35" s="95"/>
      <c r="C35" s="9">
        <v>268</v>
      </c>
      <c r="D35" s="9">
        <v>0.1</v>
      </c>
      <c r="E35" s="12">
        <v>26.8</v>
      </c>
      <c r="F35" s="12"/>
      <c r="G35" s="15">
        <f t="shared" si="1"/>
        <v>0</v>
      </c>
      <c r="H35" s="10"/>
      <c r="I35" s="5"/>
    </row>
    <row r="36" spans="1:9" ht="24" customHeight="1" x14ac:dyDescent="0.3">
      <c r="A36" s="94" t="s">
        <v>183</v>
      </c>
      <c r="B36" s="95"/>
      <c r="C36" s="70">
        <v>19</v>
      </c>
      <c r="D36" s="70">
        <v>0.1</v>
      </c>
      <c r="E36" s="12">
        <v>1.9</v>
      </c>
      <c r="F36" s="12"/>
      <c r="G36" s="15">
        <f t="shared" si="1"/>
        <v>0</v>
      </c>
      <c r="H36" s="71"/>
      <c r="I36" s="72"/>
    </row>
    <row r="37" spans="1:9" ht="17.25" customHeight="1" x14ac:dyDescent="0.3">
      <c r="A37" s="90" t="s">
        <v>19</v>
      </c>
      <c r="B37" s="90"/>
      <c r="C37" s="77"/>
      <c r="D37" s="77"/>
      <c r="E37" s="78">
        <f>SUM(E26:E36)</f>
        <v>176.54000000000002</v>
      </c>
      <c r="F37" s="77"/>
      <c r="G37" s="78">
        <f>SUM(G26:G36)</f>
        <v>0</v>
      </c>
      <c r="H37" s="10"/>
      <c r="I37" s="5"/>
    </row>
    <row r="38" spans="1:9" ht="15.6" x14ac:dyDescent="0.3">
      <c r="A38" s="86" t="s">
        <v>6</v>
      </c>
      <c r="B38" s="86"/>
      <c r="C38" s="9"/>
      <c r="D38" s="9"/>
      <c r="E38" s="9"/>
      <c r="F38" s="9"/>
      <c r="G38" s="9"/>
      <c r="H38" s="88"/>
      <c r="I38" s="89"/>
    </row>
    <row r="39" spans="1:9" ht="15.6" x14ac:dyDescent="0.3">
      <c r="A39" s="85" t="s">
        <v>45</v>
      </c>
      <c r="B39" s="85"/>
      <c r="C39" s="9">
        <v>528</v>
      </c>
      <c r="D39" s="9">
        <v>0.1</v>
      </c>
      <c r="E39" s="12">
        <v>52.8</v>
      </c>
      <c r="F39" s="12"/>
      <c r="G39" s="12">
        <f>E39*F39</f>
        <v>0</v>
      </c>
      <c r="H39" s="17"/>
      <c r="I39" s="5"/>
    </row>
    <row r="40" spans="1:9" ht="15.6" x14ac:dyDescent="0.3">
      <c r="A40" s="85" t="s">
        <v>7</v>
      </c>
      <c r="B40" s="85"/>
      <c r="C40" s="9">
        <v>93</v>
      </c>
      <c r="D40" s="9">
        <v>0.1</v>
      </c>
      <c r="E40" s="12">
        <v>9.3000000000000007</v>
      </c>
      <c r="F40" s="12"/>
      <c r="G40" s="12">
        <f t="shared" ref="G40:G65" si="2">E40*F40</f>
        <v>0</v>
      </c>
      <c r="H40" s="17"/>
      <c r="I40" s="42"/>
    </row>
    <row r="41" spans="1:9" ht="15.6" x14ac:dyDescent="0.3">
      <c r="A41" s="85" t="s">
        <v>8</v>
      </c>
      <c r="B41" s="85"/>
      <c r="C41" s="9">
        <v>1410</v>
      </c>
      <c r="D41" s="9">
        <v>0.1</v>
      </c>
      <c r="E41" s="12">
        <v>141</v>
      </c>
      <c r="F41" s="12"/>
      <c r="G41" s="12">
        <f t="shared" si="2"/>
        <v>0</v>
      </c>
      <c r="H41" s="17"/>
      <c r="I41" s="42"/>
    </row>
    <row r="42" spans="1:9" ht="15.6" x14ac:dyDescent="0.3">
      <c r="A42" s="85" t="s">
        <v>9</v>
      </c>
      <c r="B42" s="85"/>
      <c r="C42" s="9">
        <v>26</v>
      </c>
      <c r="D42" s="9">
        <v>0.1</v>
      </c>
      <c r="E42" s="12">
        <v>2.6</v>
      </c>
      <c r="F42" s="12"/>
      <c r="G42" s="12">
        <f t="shared" si="2"/>
        <v>0</v>
      </c>
      <c r="H42" s="17"/>
      <c r="I42" s="42"/>
    </row>
    <row r="43" spans="1:9" ht="15.6" x14ac:dyDescent="0.3">
      <c r="A43" s="49" t="s">
        <v>118</v>
      </c>
      <c r="B43" s="49"/>
      <c r="C43" s="46">
        <v>226</v>
      </c>
      <c r="D43" s="46">
        <v>0.1</v>
      </c>
      <c r="E43" s="12">
        <v>22.6</v>
      </c>
      <c r="F43" s="12"/>
      <c r="G43" s="12">
        <f t="shared" si="2"/>
        <v>0</v>
      </c>
      <c r="H43" s="17"/>
      <c r="I43" s="48"/>
    </row>
    <row r="44" spans="1:9" ht="15.6" x14ac:dyDescent="0.3">
      <c r="A44" s="85" t="s">
        <v>10</v>
      </c>
      <c r="B44" s="85"/>
      <c r="C44" s="9">
        <v>363</v>
      </c>
      <c r="D44" s="9">
        <v>0.1</v>
      </c>
      <c r="E44" s="12">
        <v>36.299999999999997</v>
      </c>
      <c r="F44" s="12"/>
      <c r="G44" s="12">
        <f t="shared" si="2"/>
        <v>0</v>
      </c>
      <c r="H44" s="17"/>
      <c r="I44" s="42"/>
    </row>
    <row r="45" spans="1:9" ht="15.6" x14ac:dyDescent="0.3">
      <c r="A45" s="85" t="s">
        <v>46</v>
      </c>
      <c r="B45" s="85"/>
      <c r="C45" s="9">
        <v>280</v>
      </c>
      <c r="D45" s="9">
        <v>0.1</v>
      </c>
      <c r="E45" s="12">
        <v>28</v>
      </c>
      <c r="F45" s="12"/>
      <c r="G45" s="12">
        <f t="shared" si="2"/>
        <v>0</v>
      </c>
      <c r="H45" s="17"/>
      <c r="I45" s="42"/>
    </row>
    <row r="46" spans="1:9" ht="15.6" x14ac:dyDescent="0.3">
      <c r="A46" s="85" t="s">
        <v>11</v>
      </c>
      <c r="B46" s="85"/>
      <c r="C46" s="9">
        <v>370</v>
      </c>
      <c r="D46" s="9">
        <v>0.1</v>
      </c>
      <c r="E46" s="12">
        <v>37</v>
      </c>
      <c r="F46" s="12"/>
      <c r="G46" s="12">
        <f t="shared" si="2"/>
        <v>0</v>
      </c>
      <c r="H46" s="17"/>
      <c r="I46" s="42"/>
    </row>
    <row r="47" spans="1:9" ht="15.6" x14ac:dyDescent="0.3">
      <c r="A47" s="85" t="s">
        <v>12</v>
      </c>
      <c r="B47" s="85"/>
      <c r="C47" s="9">
        <v>416</v>
      </c>
      <c r="D47" s="9">
        <v>0.1</v>
      </c>
      <c r="E47" s="12">
        <v>41.6</v>
      </c>
      <c r="F47" s="12"/>
      <c r="G47" s="12">
        <f t="shared" si="2"/>
        <v>0</v>
      </c>
      <c r="H47" s="17"/>
      <c r="I47" s="42"/>
    </row>
    <row r="48" spans="1:9" ht="15.6" x14ac:dyDescent="0.3">
      <c r="A48" s="94" t="s">
        <v>127</v>
      </c>
      <c r="B48" s="95"/>
      <c r="C48" s="55">
        <v>630</v>
      </c>
      <c r="D48" s="55">
        <v>0.1</v>
      </c>
      <c r="E48" s="12">
        <v>67.14</v>
      </c>
      <c r="F48" s="12"/>
      <c r="G48" s="12">
        <f t="shared" si="2"/>
        <v>0</v>
      </c>
      <c r="H48" s="17"/>
      <c r="I48" s="57"/>
    </row>
    <row r="49" spans="1:10" ht="15.6" x14ac:dyDescent="0.3">
      <c r="A49" s="85" t="s">
        <v>146</v>
      </c>
      <c r="B49" s="85"/>
      <c r="C49" s="9">
        <v>625</v>
      </c>
      <c r="D49" s="9">
        <v>0.1</v>
      </c>
      <c r="E49" s="12">
        <v>62.5</v>
      </c>
      <c r="F49" s="12"/>
      <c r="G49" s="12">
        <f t="shared" si="2"/>
        <v>0</v>
      </c>
      <c r="H49" s="17"/>
      <c r="I49" s="42"/>
    </row>
    <row r="50" spans="1:10" ht="15.6" x14ac:dyDescent="0.3">
      <c r="A50" s="85" t="s">
        <v>143</v>
      </c>
      <c r="B50" s="85"/>
      <c r="C50" s="9">
        <v>445</v>
      </c>
      <c r="D50" s="9">
        <v>0.1</v>
      </c>
      <c r="E50" s="12">
        <v>44.5</v>
      </c>
      <c r="F50" s="12"/>
      <c r="G50" s="12">
        <f t="shared" si="2"/>
        <v>0</v>
      </c>
      <c r="H50" s="17"/>
      <c r="I50" s="42"/>
    </row>
    <row r="51" spans="1:10" ht="15.6" x14ac:dyDescent="0.3">
      <c r="A51" s="85" t="s">
        <v>144</v>
      </c>
      <c r="B51" s="85"/>
      <c r="C51" s="9">
        <v>465</v>
      </c>
      <c r="D51" s="9">
        <v>0.1</v>
      </c>
      <c r="E51" s="12">
        <v>46.5</v>
      </c>
      <c r="F51" s="12"/>
      <c r="G51" s="12">
        <f t="shared" si="2"/>
        <v>0</v>
      </c>
      <c r="H51" s="17"/>
      <c r="I51" s="42"/>
    </row>
    <row r="52" spans="1:10" ht="15.6" x14ac:dyDescent="0.3">
      <c r="A52" s="85" t="s">
        <v>13</v>
      </c>
      <c r="B52" s="85"/>
      <c r="C52" s="9">
        <v>297</v>
      </c>
      <c r="D52" s="9">
        <v>0.1</v>
      </c>
      <c r="E52" s="12">
        <v>29.7</v>
      </c>
      <c r="F52" s="12"/>
      <c r="G52" s="12">
        <f t="shared" si="2"/>
        <v>0</v>
      </c>
      <c r="H52" s="17"/>
      <c r="I52" s="42"/>
    </row>
    <row r="53" spans="1:10" ht="15.6" x14ac:dyDescent="0.3">
      <c r="A53" s="85" t="s">
        <v>14</v>
      </c>
      <c r="B53" s="85"/>
      <c r="C53" s="9">
        <v>805</v>
      </c>
      <c r="D53" s="9">
        <v>0.1</v>
      </c>
      <c r="E53" s="12">
        <v>80.5</v>
      </c>
      <c r="F53" s="12"/>
      <c r="G53" s="12">
        <f t="shared" si="2"/>
        <v>0</v>
      </c>
      <c r="H53" s="17"/>
      <c r="I53" s="42"/>
    </row>
    <row r="54" spans="1:10" ht="15.6" x14ac:dyDescent="0.3">
      <c r="A54" s="85" t="s">
        <v>15</v>
      </c>
      <c r="B54" s="85"/>
      <c r="C54" s="9">
        <v>262</v>
      </c>
      <c r="D54" s="9">
        <v>0.1</v>
      </c>
      <c r="E54" s="12">
        <v>26.2</v>
      </c>
      <c r="F54" s="12"/>
      <c r="G54" s="12">
        <f t="shared" si="2"/>
        <v>0</v>
      </c>
      <c r="H54" s="17"/>
      <c r="I54" s="42"/>
    </row>
    <row r="55" spans="1:10" ht="15.6" x14ac:dyDescent="0.3">
      <c r="A55" s="85" t="s">
        <v>16</v>
      </c>
      <c r="B55" s="85"/>
      <c r="C55" s="9">
        <v>440</v>
      </c>
      <c r="D55" s="9">
        <v>0.1</v>
      </c>
      <c r="E55" s="12">
        <v>44</v>
      </c>
      <c r="F55" s="12"/>
      <c r="G55" s="12">
        <f t="shared" si="2"/>
        <v>0</v>
      </c>
      <c r="H55" s="17"/>
      <c r="I55" s="42"/>
    </row>
    <row r="56" spans="1:10" ht="15.6" x14ac:dyDescent="0.3">
      <c r="A56" s="85" t="s">
        <v>17</v>
      </c>
      <c r="B56" s="85"/>
      <c r="C56" s="9">
        <v>416</v>
      </c>
      <c r="D56" s="9">
        <v>0.1</v>
      </c>
      <c r="E56" s="12">
        <v>50.6</v>
      </c>
      <c r="F56" s="12"/>
      <c r="G56" s="12">
        <f t="shared" si="2"/>
        <v>0</v>
      </c>
      <c r="H56" s="17"/>
      <c r="I56" s="42"/>
      <c r="J56" s="4"/>
    </row>
    <row r="57" spans="1:10" ht="15.6" x14ac:dyDescent="0.3">
      <c r="A57" s="85" t="s">
        <v>18</v>
      </c>
      <c r="B57" s="85"/>
      <c r="C57" s="9">
        <v>341</v>
      </c>
      <c r="D57" s="9">
        <v>0.1</v>
      </c>
      <c r="E57" s="12">
        <v>34.1</v>
      </c>
      <c r="F57" s="12"/>
      <c r="G57" s="12">
        <f t="shared" si="2"/>
        <v>0</v>
      </c>
      <c r="H57" s="17"/>
      <c r="I57" s="42"/>
    </row>
    <row r="58" spans="1:10" ht="15.6" x14ac:dyDescent="0.3">
      <c r="A58" s="85" t="s">
        <v>47</v>
      </c>
      <c r="B58" s="85"/>
      <c r="C58" s="9">
        <v>62</v>
      </c>
      <c r="D58" s="9">
        <v>0.1</v>
      </c>
      <c r="E58" s="12">
        <v>6.2</v>
      </c>
      <c r="F58" s="12"/>
      <c r="G58" s="12">
        <f t="shared" si="2"/>
        <v>0</v>
      </c>
      <c r="H58" s="10"/>
      <c r="I58" s="42"/>
    </row>
    <row r="59" spans="1:10" ht="15.6" x14ac:dyDescent="0.3">
      <c r="A59" s="85" t="s">
        <v>48</v>
      </c>
      <c r="B59" s="85"/>
      <c r="C59" s="9">
        <v>426</v>
      </c>
      <c r="D59" s="9">
        <v>0.1</v>
      </c>
      <c r="E59" s="12">
        <v>48.1</v>
      </c>
      <c r="F59" s="12"/>
      <c r="G59" s="12">
        <f t="shared" si="2"/>
        <v>0</v>
      </c>
      <c r="H59" s="10"/>
      <c r="I59" s="42"/>
    </row>
    <row r="60" spans="1:10" ht="15.6" x14ac:dyDescent="0.3">
      <c r="A60" s="85" t="s">
        <v>49</v>
      </c>
      <c r="B60" s="85"/>
      <c r="C60" s="9">
        <v>590</v>
      </c>
      <c r="D60" s="9">
        <v>0.1</v>
      </c>
      <c r="E60" s="12">
        <v>59</v>
      </c>
      <c r="F60" s="12"/>
      <c r="G60" s="12">
        <f t="shared" si="2"/>
        <v>0</v>
      </c>
      <c r="H60" s="10"/>
      <c r="I60" s="42"/>
    </row>
    <row r="61" spans="1:10" ht="15.6" x14ac:dyDescent="0.3">
      <c r="A61" s="85" t="s">
        <v>145</v>
      </c>
      <c r="B61" s="85"/>
      <c r="C61" s="9">
        <v>1105</v>
      </c>
      <c r="D61" s="9">
        <v>0.1</v>
      </c>
      <c r="E61" s="12">
        <v>110.5</v>
      </c>
      <c r="F61" s="12"/>
      <c r="G61" s="12">
        <f t="shared" si="2"/>
        <v>0</v>
      </c>
      <c r="H61" s="10"/>
      <c r="I61" s="42"/>
    </row>
    <row r="62" spans="1:10" ht="15.6" x14ac:dyDescent="0.3">
      <c r="A62" s="85" t="s">
        <v>50</v>
      </c>
      <c r="B62" s="85"/>
      <c r="C62" s="9">
        <v>406</v>
      </c>
      <c r="D62" s="9">
        <v>0.1</v>
      </c>
      <c r="E62" s="12">
        <v>40.6</v>
      </c>
      <c r="F62" s="12"/>
      <c r="G62" s="12">
        <f t="shared" si="2"/>
        <v>0</v>
      </c>
      <c r="H62" s="10"/>
      <c r="I62" s="42"/>
    </row>
    <row r="63" spans="1:10" ht="15.6" x14ac:dyDescent="0.3">
      <c r="A63" s="94" t="s">
        <v>119</v>
      </c>
      <c r="B63" s="95"/>
      <c r="C63" s="46">
        <v>153</v>
      </c>
      <c r="D63" s="46">
        <v>0.1</v>
      </c>
      <c r="E63" s="12">
        <v>15.3</v>
      </c>
      <c r="F63" s="12"/>
      <c r="G63" s="12">
        <f t="shared" si="2"/>
        <v>0</v>
      </c>
      <c r="H63" s="47"/>
      <c r="I63" s="48"/>
    </row>
    <row r="64" spans="1:10" ht="15.6" x14ac:dyDescent="0.3">
      <c r="A64" s="94" t="s">
        <v>120</v>
      </c>
      <c r="B64" s="95"/>
      <c r="C64" s="46">
        <v>559</v>
      </c>
      <c r="D64" s="46">
        <v>0.1</v>
      </c>
      <c r="E64" s="12">
        <v>55.9</v>
      </c>
      <c r="F64" s="12"/>
      <c r="G64" s="12">
        <f t="shared" si="2"/>
        <v>0</v>
      </c>
      <c r="H64" s="47"/>
      <c r="I64" s="48"/>
    </row>
    <row r="65" spans="1:9" ht="15.6" x14ac:dyDescent="0.3">
      <c r="A65" s="94" t="s">
        <v>121</v>
      </c>
      <c r="B65" s="95"/>
      <c r="C65" s="46">
        <v>119</v>
      </c>
      <c r="D65" s="46">
        <v>0.1</v>
      </c>
      <c r="E65" s="12">
        <v>11.9</v>
      </c>
      <c r="F65" s="12"/>
      <c r="G65" s="12">
        <f t="shared" si="2"/>
        <v>0</v>
      </c>
      <c r="H65" s="47"/>
      <c r="I65" s="48"/>
    </row>
    <row r="66" spans="1:9" ht="15.6" x14ac:dyDescent="0.3">
      <c r="A66" s="90" t="s">
        <v>19</v>
      </c>
      <c r="B66" s="90"/>
      <c r="C66" s="77"/>
      <c r="D66" s="77"/>
      <c r="E66" s="78">
        <f>SUM(E39:E65)</f>
        <v>1204.4400000000003</v>
      </c>
      <c r="F66" s="77"/>
      <c r="G66" s="78">
        <f>SUM(G39:G65)</f>
        <v>0</v>
      </c>
      <c r="H66" s="88"/>
      <c r="I66" s="89"/>
    </row>
    <row r="67" spans="1:9" ht="15.6" x14ac:dyDescent="0.3">
      <c r="A67" s="86" t="s">
        <v>20</v>
      </c>
      <c r="B67" s="86"/>
      <c r="C67" s="9"/>
      <c r="D67" s="9"/>
      <c r="E67" s="9"/>
      <c r="F67" s="9"/>
      <c r="G67" s="9"/>
      <c r="H67" s="88"/>
      <c r="I67" s="89"/>
    </row>
    <row r="68" spans="1:9" ht="15.6" x14ac:dyDescent="0.3">
      <c r="A68" s="85" t="s">
        <v>152</v>
      </c>
      <c r="B68" s="85"/>
      <c r="C68" s="40"/>
      <c r="D68" s="40"/>
      <c r="E68" s="40">
        <v>2.25</v>
      </c>
      <c r="F68" s="12"/>
      <c r="G68" s="12">
        <f>E68*F68</f>
        <v>0</v>
      </c>
      <c r="H68" s="88"/>
      <c r="I68" s="89"/>
    </row>
    <row r="69" spans="1:9" ht="15.6" x14ac:dyDescent="0.3">
      <c r="A69" s="85" t="s">
        <v>21</v>
      </c>
      <c r="B69" s="85"/>
      <c r="C69" s="9"/>
      <c r="D69" s="9"/>
      <c r="E69" s="9">
        <v>6.44</v>
      </c>
      <c r="F69" s="12"/>
      <c r="G69" s="12">
        <f t="shared" ref="G69:G74" si="3">E69*F69</f>
        <v>0</v>
      </c>
      <c r="H69" s="88"/>
      <c r="I69" s="89"/>
    </row>
    <row r="70" spans="1:9" ht="15.6" x14ac:dyDescent="0.3">
      <c r="A70" s="85" t="s">
        <v>148</v>
      </c>
      <c r="B70" s="85"/>
      <c r="C70" s="9"/>
      <c r="D70" s="9"/>
      <c r="E70" s="9">
        <v>11</v>
      </c>
      <c r="F70" s="12"/>
      <c r="G70" s="12">
        <f t="shared" si="3"/>
        <v>0</v>
      </c>
      <c r="H70" s="88"/>
      <c r="I70" s="89"/>
    </row>
    <row r="71" spans="1:9" ht="15.6" x14ac:dyDescent="0.3">
      <c r="A71" s="85" t="s">
        <v>79</v>
      </c>
      <c r="B71" s="85"/>
      <c r="C71" s="9"/>
      <c r="D71" s="9"/>
      <c r="E71" s="9">
        <v>0</v>
      </c>
      <c r="F71" s="12"/>
      <c r="G71" s="12">
        <f t="shared" si="3"/>
        <v>0</v>
      </c>
      <c r="H71" s="88"/>
      <c r="I71" s="89"/>
    </row>
    <row r="72" spans="1:9" ht="15.6" x14ac:dyDescent="0.3">
      <c r="A72" s="94" t="s">
        <v>109</v>
      </c>
      <c r="B72" s="95"/>
      <c r="C72" s="40"/>
      <c r="D72" s="40"/>
      <c r="E72" s="40">
        <v>5.5</v>
      </c>
      <c r="F72" s="12"/>
      <c r="G72" s="12">
        <f t="shared" si="3"/>
        <v>0</v>
      </c>
      <c r="H72" s="37"/>
      <c r="I72" s="38"/>
    </row>
    <row r="73" spans="1:9" ht="15.6" x14ac:dyDescent="0.3">
      <c r="A73" s="94" t="s">
        <v>149</v>
      </c>
      <c r="B73" s="95"/>
      <c r="C73" s="40"/>
      <c r="D73" s="40"/>
      <c r="E73" s="40">
        <v>6.44</v>
      </c>
      <c r="F73" s="12"/>
      <c r="G73" s="12">
        <f t="shared" si="3"/>
        <v>0</v>
      </c>
      <c r="H73" s="56"/>
      <c r="I73" s="57"/>
    </row>
    <row r="74" spans="1:9" ht="15.6" x14ac:dyDescent="0.3">
      <c r="A74" s="92" t="s">
        <v>147</v>
      </c>
      <c r="B74" s="93"/>
      <c r="C74" s="40"/>
      <c r="D74" s="40"/>
      <c r="E74" s="40">
        <v>11</v>
      </c>
      <c r="F74" s="12"/>
      <c r="G74" s="12">
        <f t="shared" si="3"/>
        <v>0</v>
      </c>
      <c r="H74" s="37"/>
      <c r="I74" s="38"/>
    </row>
    <row r="75" spans="1:9" ht="15.6" x14ac:dyDescent="0.3">
      <c r="A75" s="90" t="s">
        <v>19</v>
      </c>
      <c r="B75" s="90"/>
      <c r="C75" s="77"/>
      <c r="D75" s="77"/>
      <c r="E75" s="77">
        <f>SUM(E68:E74)</f>
        <v>42.63</v>
      </c>
      <c r="F75" s="77"/>
      <c r="G75" s="78">
        <f>SUM(G68:G74)</f>
        <v>0</v>
      </c>
      <c r="H75" s="17"/>
      <c r="I75" s="42"/>
    </row>
    <row r="76" spans="1:9" ht="15.6" x14ac:dyDescent="0.3">
      <c r="A76" s="86" t="s">
        <v>22</v>
      </c>
      <c r="B76" s="86"/>
      <c r="C76" s="9"/>
      <c r="D76" s="9"/>
      <c r="E76" s="9"/>
      <c r="F76" s="9"/>
      <c r="G76" s="9"/>
      <c r="H76" s="17"/>
      <c r="I76" s="42"/>
    </row>
    <row r="77" spans="1:9" ht="15.6" x14ac:dyDescent="0.3">
      <c r="A77" s="85" t="s">
        <v>23</v>
      </c>
      <c r="B77" s="85"/>
      <c r="C77" s="9">
        <v>7</v>
      </c>
      <c r="D77" s="9">
        <v>0.1</v>
      </c>
      <c r="E77" s="9">
        <v>0.7</v>
      </c>
      <c r="F77" s="12"/>
      <c r="G77" s="12">
        <f>E77*F77</f>
        <v>0</v>
      </c>
      <c r="H77" s="17"/>
      <c r="I77" s="42"/>
    </row>
    <row r="78" spans="1:9" ht="15.6" x14ac:dyDescent="0.3">
      <c r="A78" s="85" t="s">
        <v>24</v>
      </c>
      <c r="B78" s="85"/>
      <c r="C78" s="9">
        <v>5</v>
      </c>
      <c r="D78" s="9">
        <v>0.1</v>
      </c>
      <c r="E78" s="9">
        <v>0.5</v>
      </c>
      <c r="F78" s="12"/>
      <c r="G78" s="12">
        <f>E78*F78</f>
        <v>0</v>
      </c>
      <c r="H78" s="17"/>
      <c r="I78" s="42"/>
    </row>
    <row r="79" spans="1:9" ht="15.6" x14ac:dyDescent="0.3">
      <c r="A79" s="94" t="s">
        <v>165</v>
      </c>
      <c r="B79" s="95"/>
      <c r="C79" s="46">
        <v>68</v>
      </c>
      <c r="D79" s="46">
        <v>0.1</v>
      </c>
      <c r="E79" s="46">
        <v>6.8</v>
      </c>
      <c r="F79" s="12"/>
      <c r="G79" s="12">
        <f>E79*F79</f>
        <v>0</v>
      </c>
      <c r="H79" s="17"/>
      <c r="I79" s="48"/>
    </row>
    <row r="80" spans="1:9" ht="15.6" x14ac:dyDescent="0.3">
      <c r="A80" s="94" t="s">
        <v>150</v>
      </c>
      <c r="B80" s="95"/>
      <c r="C80" s="55">
        <v>15</v>
      </c>
      <c r="D80" s="55">
        <v>0.1</v>
      </c>
      <c r="E80" s="55">
        <v>1.5</v>
      </c>
      <c r="F80" s="12"/>
      <c r="G80" s="12">
        <f>E80*F80</f>
        <v>0</v>
      </c>
      <c r="H80" s="17"/>
      <c r="I80" s="57"/>
    </row>
    <row r="81" spans="1:15" ht="15.6" x14ac:dyDescent="0.3">
      <c r="A81" s="94" t="s">
        <v>151</v>
      </c>
      <c r="B81" s="95"/>
      <c r="C81" s="55">
        <v>68</v>
      </c>
      <c r="D81" s="55">
        <v>0.1</v>
      </c>
      <c r="E81" s="55">
        <v>6.8</v>
      </c>
      <c r="F81" s="12"/>
      <c r="G81" s="12">
        <f>E81*F81</f>
        <v>0</v>
      </c>
      <c r="H81" s="17"/>
      <c r="I81" s="57"/>
    </row>
    <row r="82" spans="1:15" ht="15.6" x14ac:dyDescent="0.3">
      <c r="A82" s="90" t="s">
        <v>19</v>
      </c>
      <c r="B82" s="90"/>
      <c r="C82" s="77">
        <v>12</v>
      </c>
      <c r="D82" s="77"/>
      <c r="E82" s="77">
        <f>SUM(E77:E81)</f>
        <v>16.3</v>
      </c>
      <c r="F82" s="77"/>
      <c r="G82" s="78">
        <f>SUM(G77:G79)</f>
        <v>0</v>
      </c>
      <c r="H82" s="17"/>
      <c r="I82" s="42"/>
    </row>
    <row r="83" spans="1:15" x14ac:dyDescent="0.3">
      <c r="A83" s="4"/>
      <c r="B83" s="4"/>
      <c r="C83" s="4"/>
      <c r="D83" s="4"/>
      <c r="E83" s="4"/>
      <c r="F83" s="4"/>
      <c r="G83" s="4"/>
    </row>
    <row r="84" spans="1:15" ht="43.5" customHeight="1" x14ac:dyDescent="0.3">
      <c r="A84" s="91" t="s">
        <v>0</v>
      </c>
      <c r="B84" s="84" t="s">
        <v>25</v>
      </c>
      <c r="C84" s="84" t="s">
        <v>26</v>
      </c>
      <c r="D84" s="84" t="s">
        <v>103</v>
      </c>
      <c r="E84" s="84" t="s">
        <v>104</v>
      </c>
      <c r="F84" s="84" t="s">
        <v>105</v>
      </c>
      <c r="G84" s="84" t="s">
        <v>106</v>
      </c>
    </row>
    <row r="85" spans="1:15" x14ac:dyDescent="0.3">
      <c r="A85" s="91"/>
      <c r="B85" s="84"/>
      <c r="C85" s="84"/>
      <c r="D85" s="84"/>
      <c r="E85" s="84"/>
      <c r="F85" s="84"/>
      <c r="G85" s="84"/>
    </row>
    <row r="86" spans="1:15" x14ac:dyDescent="0.3">
      <c r="A86" s="75" t="s">
        <v>27</v>
      </c>
      <c r="B86" s="9"/>
      <c r="C86" s="9"/>
      <c r="D86" s="9"/>
      <c r="E86" s="9"/>
      <c r="F86" s="9"/>
      <c r="G86" s="9"/>
      <c r="I86" s="20"/>
      <c r="J86" s="20"/>
      <c r="K86" s="20"/>
      <c r="L86" s="20"/>
      <c r="M86" s="20"/>
    </row>
    <row r="87" spans="1:15" x14ac:dyDescent="0.3">
      <c r="A87" s="39" t="s">
        <v>52</v>
      </c>
      <c r="B87" s="40">
        <v>1</v>
      </c>
      <c r="C87" s="40">
        <v>16</v>
      </c>
      <c r="D87" s="40">
        <v>1.2</v>
      </c>
      <c r="E87" s="41">
        <v>19.2</v>
      </c>
      <c r="F87" s="12"/>
      <c r="G87" s="12">
        <f t="shared" ref="G87:G127" si="4">E87*F87</f>
        <v>0</v>
      </c>
      <c r="I87" s="20"/>
      <c r="J87" s="20"/>
      <c r="K87" s="20"/>
      <c r="L87" s="20"/>
      <c r="M87" s="22"/>
      <c r="O87" s="18"/>
    </row>
    <row r="88" spans="1:15" x14ac:dyDescent="0.3">
      <c r="A88" s="7" t="s">
        <v>29</v>
      </c>
      <c r="B88" s="9">
        <v>1</v>
      </c>
      <c r="C88" s="9">
        <v>10</v>
      </c>
      <c r="D88" s="9">
        <v>1.2</v>
      </c>
      <c r="E88" s="14">
        <v>12</v>
      </c>
      <c r="F88" s="12"/>
      <c r="G88" s="12">
        <f t="shared" si="4"/>
        <v>0</v>
      </c>
      <c r="I88" s="20"/>
      <c r="J88" s="20"/>
      <c r="K88" s="20"/>
      <c r="L88" s="20"/>
      <c r="M88" s="22"/>
      <c r="O88" s="18"/>
    </row>
    <row r="89" spans="1:15" x14ac:dyDescent="0.3">
      <c r="A89" s="7" t="s">
        <v>153</v>
      </c>
      <c r="B89" s="9">
        <v>1</v>
      </c>
      <c r="C89" s="9">
        <v>15</v>
      </c>
      <c r="D89" s="9">
        <v>1.2</v>
      </c>
      <c r="E89" s="14">
        <v>18</v>
      </c>
      <c r="F89" s="12"/>
      <c r="G89" s="12">
        <f t="shared" si="4"/>
        <v>0</v>
      </c>
      <c r="I89" s="20"/>
      <c r="J89" s="20"/>
      <c r="K89" s="20"/>
      <c r="L89" s="20"/>
      <c r="M89" s="22"/>
      <c r="O89" s="18"/>
    </row>
    <row r="90" spans="1:15" x14ac:dyDescent="0.3">
      <c r="A90" s="7" t="s">
        <v>30</v>
      </c>
      <c r="B90" s="9">
        <v>1</v>
      </c>
      <c r="C90" s="9">
        <v>6</v>
      </c>
      <c r="D90" s="9">
        <v>1.2</v>
      </c>
      <c r="E90" s="14">
        <v>7.2</v>
      </c>
      <c r="F90" s="12"/>
      <c r="G90" s="12">
        <f t="shared" si="4"/>
        <v>0</v>
      </c>
      <c r="H90" s="19"/>
      <c r="I90" s="20"/>
      <c r="J90" s="20"/>
      <c r="K90" s="20"/>
      <c r="L90" s="20"/>
      <c r="M90" s="22"/>
      <c r="O90" s="18"/>
    </row>
    <row r="91" spans="1:15" x14ac:dyDescent="0.3">
      <c r="A91" s="7" t="s">
        <v>154</v>
      </c>
      <c r="B91" s="9">
        <v>1</v>
      </c>
      <c r="C91" s="9">
        <v>11</v>
      </c>
      <c r="D91" s="9">
        <v>1.2</v>
      </c>
      <c r="E91" s="14">
        <v>13.2</v>
      </c>
      <c r="F91" s="12"/>
      <c r="G91" s="12">
        <f t="shared" si="4"/>
        <v>0</v>
      </c>
      <c r="I91" s="20"/>
      <c r="J91" s="20"/>
      <c r="K91" s="20"/>
      <c r="L91" s="20"/>
      <c r="M91" s="22"/>
      <c r="O91" s="18"/>
    </row>
    <row r="92" spans="1:15" x14ac:dyDescent="0.3">
      <c r="A92" s="7" t="s">
        <v>111</v>
      </c>
      <c r="B92" s="9">
        <v>1</v>
      </c>
      <c r="C92" s="9">
        <v>11</v>
      </c>
      <c r="D92" s="9">
        <v>1.2</v>
      </c>
      <c r="E92" s="14">
        <v>13.2</v>
      </c>
      <c r="F92" s="12"/>
      <c r="G92" s="12">
        <f t="shared" si="4"/>
        <v>0</v>
      </c>
      <c r="H92" s="19"/>
      <c r="I92" s="20"/>
      <c r="J92" s="20"/>
      <c r="K92" s="20"/>
      <c r="L92" s="20"/>
      <c r="M92" s="22"/>
      <c r="O92" s="18"/>
    </row>
    <row r="93" spans="1:15" x14ac:dyDescent="0.3">
      <c r="A93" s="7" t="s">
        <v>112</v>
      </c>
      <c r="B93" s="9">
        <v>1</v>
      </c>
      <c r="C93" s="9">
        <v>20</v>
      </c>
      <c r="D93" s="9">
        <v>1.2</v>
      </c>
      <c r="E93" s="14">
        <v>24</v>
      </c>
      <c r="F93" s="12"/>
      <c r="G93" s="12">
        <f t="shared" si="4"/>
        <v>0</v>
      </c>
      <c r="I93" s="20"/>
      <c r="J93" s="20"/>
      <c r="K93" s="20"/>
      <c r="L93" s="20"/>
      <c r="M93" s="22"/>
      <c r="O93" s="18"/>
    </row>
    <row r="94" spans="1:15" x14ac:dyDescent="0.3">
      <c r="A94" s="7" t="s">
        <v>113</v>
      </c>
      <c r="B94" s="9">
        <v>1</v>
      </c>
      <c r="C94" s="9">
        <v>7</v>
      </c>
      <c r="D94" s="9">
        <v>1.2</v>
      </c>
      <c r="E94" s="14">
        <v>8.4</v>
      </c>
      <c r="F94" s="12"/>
      <c r="G94" s="12">
        <f t="shared" si="4"/>
        <v>0</v>
      </c>
      <c r="I94" s="20"/>
      <c r="J94" s="20"/>
      <c r="K94" s="20"/>
      <c r="L94" s="20"/>
      <c r="M94" s="22"/>
      <c r="O94" s="18"/>
    </row>
    <row r="95" spans="1:15" x14ac:dyDescent="0.3">
      <c r="A95" s="7" t="s">
        <v>54</v>
      </c>
      <c r="B95" s="9">
        <v>1</v>
      </c>
      <c r="C95" s="9">
        <v>7</v>
      </c>
      <c r="D95" s="9">
        <v>1.2</v>
      </c>
      <c r="E95" s="14">
        <v>8.4</v>
      </c>
      <c r="F95" s="12"/>
      <c r="G95" s="12">
        <f t="shared" si="4"/>
        <v>0</v>
      </c>
      <c r="I95" s="20"/>
      <c r="J95" s="20"/>
      <c r="K95" s="20"/>
      <c r="L95" s="20"/>
      <c r="M95" s="22"/>
      <c r="O95" s="18"/>
    </row>
    <row r="96" spans="1:15" x14ac:dyDescent="0.3">
      <c r="A96" s="7" t="s">
        <v>55</v>
      </c>
      <c r="B96" s="9">
        <v>1</v>
      </c>
      <c r="C96" s="9">
        <v>7</v>
      </c>
      <c r="D96" s="9">
        <v>1.2</v>
      </c>
      <c r="E96" s="14">
        <v>8.4</v>
      </c>
      <c r="F96" s="12"/>
      <c r="G96" s="12">
        <f t="shared" si="4"/>
        <v>0</v>
      </c>
      <c r="I96" s="20"/>
      <c r="J96" s="20"/>
      <c r="K96" s="20"/>
      <c r="L96" s="20"/>
      <c r="M96" s="22"/>
      <c r="O96" s="18"/>
    </row>
    <row r="97" spans="1:15" ht="27.6" x14ac:dyDescent="0.3">
      <c r="A97" s="67" t="s">
        <v>166</v>
      </c>
      <c r="B97" s="9">
        <v>1</v>
      </c>
      <c r="C97" s="9">
        <v>42</v>
      </c>
      <c r="D97" s="9">
        <v>1.2</v>
      </c>
      <c r="E97" s="14">
        <v>50.4</v>
      </c>
      <c r="F97" s="12"/>
      <c r="G97" s="12">
        <f t="shared" si="4"/>
        <v>0</v>
      </c>
      <c r="I97" s="20"/>
      <c r="J97" s="20"/>
      <c r="K97" s="20"/>
      <c r="L97" s="20"/>
      <c r="M97" s="22"/>
      <c r="O97" s="18"/>
    </row>
    <row r="98" spans="1:15" x14ac:dyDescent="0.3">
      <c r="A98" s="7" t="s">
        <v>155</v>
      </c>
      <c r="B98" s="9">
        <v>1</v>
      </c>
      <c r="C98" s="9">
        <v>7</v>
      </c>
      <c r="D98" s="9">
        <v>1.2</v>
      </c>
      <c r="E98" s="14">
        <v>8.4</v>
      </c>
      <c r="F98" s="12"/>
      <c r="G98" s="12">
        <f t="shared" si="4"/>
        <v>0</v>
      </c>
      <c r="I98" s="20"/>
      <c r="J98" s="20"/>
      <c r="K98" s="20"/>
      <c r="L98" s="20"/>
      <c r="M98" s="22"/>
      <c r="O98" s="18"/>
    </row>
    <row r="99" spans="1:15" x14ac:dyDescent="0.3">
      <c r="A99" s="7" t="s">
        <v>28</v>
      </c>
      <c r="B99" s="9">
        <v>1</v>
      </c>
      <c r="C99" s="9">
        <v>7</v>
      </c>
      <c r="D99" s="9">
        <v>1.2</v>
      </c>
      <c r="E99" s="14">
        <v>8.4</v>
      </c>
      <c r="F99" s="12"/>
      <c r="G99" s="12">
        <f t="shared" si="4"/>
        <v>0</v>
      </c>
      <c r="I99" s="20"/>
      <c r="J99" s="20"/>
      <c r="K99" s="20"/>
      <c r="L99" s="20"/>
      <c r="M99" s="22"/>
      <c r="O99" s="18"/>
    </row>
    <row r="100" spans="1:15" x14ac:dyDescent="0.3">
      <c r="A100" s="7" t="s">
        <v>56</v>
      </c>
      <c r="B100" s="9">
        <v>1</v>
      </c>
      <c r="C100" s="9">
        <v>7</v>
      </c>
      <c r="D100" s="9">
        <v>1.2</v>
      </c>
      <c r="E100" s="14">
        <v>8.4</v>
      </c>
      <c r="F100" s="12"/>
      <c r="G100" s="12">
        <f t="shared" si="4"/>
        <v>0</v>
      </c>
      <c r="I100" s="20"/>
      <c r="J100" s="20"/>
      <c r="K100" s="20"/>
      <c r="L100" s="20"/>
      <c r="M100" s="22"/>
      <c r="O100" s="18"/>
    </row>
    <row r="101" spans="1:15" x14ac:dyDescent="0.3">
      <c r="A101" s="7" t="s">
        <v>68</v>
      </c>
      <c r="B101" s="9">
        <v>1</v>
      </c>
      <c r="C101" s="9">
        <v>7</v>
      </c>
      <c r="D101" s="9">
        <v>1.2</v>
      </c>
      <c r="E101" s="14">
        <v>8.4</v>
      </c>
      <c r="F101" s="12"/>
      <c r="G101" s="12">
        <f t="shared" si="4"/>
        <v>0</v>
      </c>
      <c r="H101" s="19"/>
      <c r="I101" s="20"/>
      <c r="J101" s="20"/>
      <c r="K101" s="20"/>
      <c r="L101" s="20"/>
      <c r="M101" s="22"/>
      <c r="O101" s="18"/>
    </row>
    <row r="102" spans="1:15" x14ac:dyDescent="0.3">
      <c r="A102" s="7" t="s">
        <v>110</v>
      </c>
      <c r="B102" s="9">
        <v>1</v>
      </c>
      <c r="C102" s="9">
        <v>17</v>
      </c>
      <c r="D102" s="9">
        <v>1.2</v>
      </c>
      <c r="E102" s="14">
        <v>20.399999999999999</v>
      </c>
      <c r="F102" s="12"/>
      <c r="G102" s="12">
        <f t="shared" si="4"/>
        <v>0</v>
      </c>
      <c r="H102" s="19"/>
      <c r="I102" s="20"/>
      <c r="J102" s="20"/>
      <c r="K102" s="20"/>
      <c r="L102" s="20"/>
      <c r="M102" s="22"/>
      <c r="O102" s="18"/>
    </row>
    <row r="103" spans="1:15" x14ac:dyDescent="0.3">
      <c r="A103" s="7" t="s">
        <v>80</v>
      </c>
      <c r="B103" s="9">
        <v>1</v>
      </c>
      <c r="C103" s="9">
        <v>7</v>
      </c>
      <c r="D103" s="9">
        <v>1.2</v>
      </c>
      <c r="E103" s="14">
        <v>8.4</v>
      </c>
      <c r="F103" s="12"/>
      <c r="G103" s="12">
        <f t="shared" si="4"/>
        <v>0</v>
      </c>
      <c r="I103" s="20"/>
      <c r="J103" s="20"/>
      <c r="K103" s="20"/>
      <c r="L103" s="20"/>
      <c r="M103" s="22"/>
      <c r="O103" s="18"/>
    </row>
    <row r="104" spans="1:15" x14ac:dyDescent="0.3">
      <c r="A104" s="7" t="s">
        <v>81</v>
      </c>
      <c r="B104" s="9">
        <v>1</v>
      </c>
      <c r="C104" s="9">
        <v>7</v>
      </c>
      <c r="D104" s="9">
        <v>1.2</v>
      </c>
      <c r="E104" s="14">
        <v>8.4</v>
      </c>
      <c r="F104" s="12"/>
      <c r="G104" s="12">
        <f t="shared" si="4"/>
        <v>0</v>
      </c>
      <c r="I104" s="20"/>
      <c r="J104" s="20"/>
      <c r="K104" s="20"/>
      <c r="L104" s="20"/>
      <c r="M104" s="22"/>
      <c r="O104" s="18"/>
    </row>
    <row r="105" spans="1:15" x14ac:dyDescent="0.3">
      <c r="A105" s="7" t="s">
        <v>58</v>
      </c>
      <c r="B105" s="9">
        <v>1</v>
      </c>
      <c r="C105" s="9">
        <v>5</v>
      </c>
      <c r="D105" s="9">
        <v>1.2</v>
      </c>
      <c r="E105" s="14">
        <v>6</v>
      </c>
      <c r="F105" s="12"/>
      <c r="G105" s="12">
        <f t="shared" si="4"/>
        <v>0</v>
      </c>
      <c r="I105" s="20"/>
      <c r="J105" s="20"/>
      <c r="K105" s="20"/>
      <c r="L105" s="20"/>
      <c r="M105" s="22"/>
      <c r="O105" s="18"/>
    </row>
    <row r="106" spans="1:15" x14ac:dyDescent="0.3">
      <c r="A106" s="7" t="s">
        <v>82</v>
      </c>
      <c r="B106" s="9">
        <v>1</v>
      </c>
      <c r="C106" s="9">
        <v>9</v>
      </c>
      <c r="D106" s="9">
        <v>1.2</v>
      </c>
      <c r="E106" s="14">
        <v>10.8</v>
      </c>
      <c r="F106" s="12"/>
      <c r="G106" s="12">
        <f t="shared" si="4"/>
        <v>0</v>
      </c>
      <c r="I106" s="20"/>
      <c r="J106" s="20"/>
      <c r="K106" s="20"/>
      <c r="L106" s="20"/>
      <c r="M106" s="22"/>
      <c r="O106" s="18"/>
    </row>
    <row r="107" spans="1:15" x14ac:dyDescent="0.3">
      <c r="A107" s="7" t="s">
        <v>78</v>
      </c>
      <c r="B107" s="9">
        <v>1</v>
      </c>
      <c r="C107" s="9">
        <v>7</v>
      </c>
      <c r="D107" s="9">
        <v>1.2</v>
      </c>
      <c r="E107" s="14">
        <v>8.4</v>
      </c>
      <c r="F107" s="12"/>
      <c r="G107" s="12">
        <f t="shared" si="4"/>
        <v>0</v>
      </c>
      <c r="I107" s="20"/>
      <c r="J107" s="20"/>
      <c r="K107" s="20"/>
      <c r="L107" s="20"/>
      <c r="M107" s="22"/>
      <c r="O107" s="18"/>
    </row>
    <row r="108" spans="1:15" x14ac:dyDescent="0.3">
      <c r="A108" s="7" t="s">
        <v>156</v>
      </c>
      <c r="B108" s="9">
        <v>1</v>
      </c>
      <c r="C108" s="9">
        <v>7</v>
      </c>
      <c r="D108" s="9">
        <v>1.2</v>
      </c>
      <c r="E108" s="14">
        <v>8.4</v>
      </c>
      <c r="F108" s="12"/>
      <c r="G108" s="12">
        <f t="shared" si="4"/>
        <v>0</v>
      </c>
      <c r="H108" s="19"/>
      <c r="I108" s="20"/>
      <c r="J108" s="20"/>
      <c r="K108" s="20"/>
      <c r="L108" s="20"/>
      <c r="M108" s="22"/>
      <c r="O108" s="18"/>
    </row>
    <row r="109" spans="1:15" x14ac:dyDescent="0.3">
      <c r="A109" s="7" t="s">
        <v>59</v>
      </c>
      <c r="B109" s="9">
        <v>1</v>
      </c>
      <c r="C109" s="9">
        <v>8</v>
      </c>
      <c r="D109" s="9">
        <v>1.5</v>
      </c>
      <c r="E109" s="14">
        <v>12</v>
      </c>
      <c r="F109" s="12"/>
      <c r="G109" s="12">
        <f t="shared" si="4"/>
        <v>0</v>
      </c>
      <c r="I109" s="20"/>
      <c r="J109" s="20"/>
      <c r="K109" s="20"/>
      <c r="L109" s="20"/>
      <c r="M109" s="22"/>
      <c r="O109" s="18"/>
    </row>
    <row r="110" spans="1:15" x14ac:dyDescent="0.3">
      <c r="A110" s="39" t="s">
        <v>108</v>
      </c>
      <c r="B110" s="40">
        <v>1</v>
      </c>
      <c r="C110" s="40">
        <v>7</v>
      </c>
      <c r="D110" s="40">
        <v>1.2</v>
      </c>
      <c r="E110" s="41">
        <v>8.4</v>
      </c>
      <c r="F110" s="12"/>
      <c r="G110" s="12">
        <f t="shared" si="4"/>
        <v>0</v>
      </c>
      <c r="H110" s="19"/>
      <c r="I110" s="20"/>
      <c r="J110" s="20"/>
      <c r="K110" s="20"/>
      <c r="L110" s="20"/>
      <c r="M110" s="22"/>
      <c r="O110" s="18"/>
    </row>
    <row r="111" spans="1:15" x14ac:dyDescent="0.3">
      <c r="A111" s="7" t="s">
        <v>31</v>
      </c>
      <c r="B111" s="9">
        <v>1</v>
      </c>
      <c r="C111" s="9">
        <v>7</v>
      </c>
      <c r="D111" s="9">
        <v>1.2</v>
      </c>
      <c r="E111" s="14">
        <v>8.4</v>
      </c>
      <c r="F111" s="12"/>
      <c r="G111" s="12">
        <f t="shared" si="4"/>
        <v>0</v>
      </c>
      <c r="I111" s="20"/>
      <c r="J111" s="20"/>
      <c r="K111" s="20"/>
      <c r="L111" s="20"/>
      <c r="M111" s="22"/>
      <c r="O111" s="18"/>
    </row>
    <row r="112" spans="1:15" x14ac:dyDescent="0.3">
      <c r="A112" s="7" t="s">
        <v>32</v>
      </c>
      <c r="B112" s="9">
        <v>1</v>
      </c>
      <c r="C112" s="9">
        <v>7</v>
      </c>
      <c r="D112" s="9">
        <v>1.2</v>
      </c>
      <c r="E112" s="14">
        <v>8.4</v>
      </c>
      <c r="F112" s="12"/>
      <c r="G112" s="12">
        <f t="shared" si="4"/>
        <v>0</v>
      </c>
      <c r="H112" s="19"/>
      <c r="I112" s="20"/>
      <c r="J112" s="20"/>
      <c r="K112" s="20"/>
      <c r="L112" s="20"/>
      <c r="M112" s="22"/>
      <c r="O112" s="18"/>
    </row>
    <row r="113" spans="1:15" x14ac:dyDescent="0.3">
      <c r="A113" s="7" t="s">
        <v>157</v>
      </c>
      <c r="B113" s="9">
        <v>1</v>
      </c>
      <c r="C113" s="9">
        <v>9</v>
      </c>
      <c r="D113" s="9">
        <v>1.2</v>
      </c>
      <c r="E113" s="14">
        <v>10.8</v>
      </c>
      <c r="F113" s="12"/>
      <c r="G113" s="12">
        <f t="shared" si="4"/>
        <v>0</v>
      </c>
      <c r="I113" s="20"/>
      <c r="J113" s="23"/>
      <c r="K113" s="20"/>
      <c r="L113" s="20"/>
      <c r="M113" s="22"/>
      <c r="O113" s="18"/>
    </row>
    <row r="114" spans="1:15" x14ac:dyDescent="0.3">
      <c r="A114" s="7" t="s">
        <v>33</v>
      </c>
      <c r="B114" s="9">
        <v>1</v>
      </c>
      <c r="C114" s="9">
        <v>6</v>
      </c>
      <c r="D114" s="9">
        <v>1.2</v>
      </c>
      <c r="E114" s="14">
        <v>7.2</v>
      </c>
      <c r="F114" s="12"/>
      <c r="G114" s="12">
        <f t="shared" si="4"/>
        <v>0</v>
      </c>
      <c r="I114" s="20"/>
      <c r="J114" s="20"/>
      <c r="K114" s="20"/>
      <c r="L114" s="20"/>
      <c r="M114" s="22"/>
      <c r="O114" s="18"/>
    </row>
    <row r="115" spans="1:15" x14ac:dyDescent="0.3">
      <c r="A115" s="7" t="s">
        <v>34</v>
      </c>
      <c r="B115" s="9">
        <v>1</v>
      </c>
      <c r="C115" s="9">
        <v>8</v>
      </c>
      <c r="D115" s="9">
        <v>1.2</v>
      </c>
      <c r="E115" s="9">
        <v>9.6</v>
      </c>
      <c r="F115" s="12"/>
      <c r="G115" s="12">
        <f t="shared" si="4"/>
        <v>0</v>
      </c>
      <c r="I115" s="20"/>
      <c r="J115" s="20"/>
      <c r="K115" s="20"/>
      <c r="L115" s="20"/>
      <c r="M115" s="24"/>
      <c r="O115" s="18"/>
    </row>
    <row r="116" spans="1:15" x14ac:dyDescent="0.3">
      <c r="A116" s="39" t="s">
        <v>114</v>
      </c>
      <c r="B116" s="40">
        <v>1</v>
      </c>
      <c r="C116" s="40">
        <v>8</v>
      </c>
      <c r="D116" s="40">
        <v>1.2</v>
      </c>
      <c r="E116" s="40">
        <v>9.6</v>
      </c>
      <c r="F116" s="12"/>
      <c r="G116" s="12">
        <f t="shared" si="4"/>
        <v>0</v>
      </c>
      <c r="I116" s="20"/>
      <c r="J116" s="20"/>
      <c r="K116" s="20"/>
      <c r="L116" s="20"/>
      <c r="M116" s="24"/>
      <c r="O116" s="18"/>
    </row>
    <row r="117" spans="1:15" x14ac:dyDescent="0.3">
      <c r="A117" s="39" t="s">
        <v>35</v>
      </c>
      <c r="B117" s="40">
        <v>1</v>
      </c>
      <c r="C117" s="40">
        <v>7</v>
      </c>
      <c r="D117" s="40">
        <v>1.2</v>
      </c>
      <c r="E117" s="41">
        <v>8.4</v>
      </c>
      <c r="F117" s="12"/>
      <c r="G117" s="12">
        <f t="shared" si="4"/>
        <v>0</v>
      </c>
      <c r="H117" s="19"/>
      <c r="I117" s="20"/>
      <c r="J117" s="20"/>
      <c r="K117" s="20"/>
      <c r="L117" s="20"/>
      <c r="M117" s="22"/>
      <c r="O117" s="18"/>
    </row>
    <row r="118" spans="1:15" x14ac:dyDescent="0.3">
      <c r="A118" s="39" t="s">
        <v>36</v>
      </c>
      <c r="B118" s="40">
        <v>1</v>
      </c>
      <c r="C118" s="40">
        <v>9</v>
      </c>
      <c r="D118" s="40">
        <v>1.2</v>
      </c>
      <c r="E118" s="40">
        <v>10.8</v>
      </c>
      <c r="F118" s="12"/>
      <c r="G118" s="12">
        <f t="shared" si="4"/>
        <v>0</v>
      </c>
      <c r="I118" s="20"/>
      <c r="J118" s="20"/>
      <c r="K118" s="20"/>
      <c r="L118" s="20"/>
      <c r="M118" s="24"/>
      <c r="O118" s="18"/>
    </row>
    <row r="119" spans="1:15" x14ac:dyDescent="0.3">
      <c r="A119" s="39" t="s">
        <v>37</v>
      </c>
      <c r="B119" s="40">
        <v>1</v>
      </c>
      <c r="C119" s="40">
        <v>12</v>
      </c>
      <c r="D119" s="40">
        <v>1.2</v>
      </c>
      <c r="E119" s="41">
        <v>14.4</v>
      </c>
      <c r="F119" s="12"/>
      <c r="G119" s="12">
        <f t="shared" si="4"/>
        <v>0</v>
      </c>
      <c r="I119" s="20"/>
      <c r="J119" s="20"/>
      <c r="K119" s="20"/>
      <c r="L119" s="20"/>
      <c r="M119" s="22"/>
      <c r="O119" s="18"/>
    </row>
    <row r="120" spans="1:15" x14ac:dyDescent="0.3">
      <c r="A120" s="39" t="s">
        <v>38</v>
      </c>
      <c r="B120" s="40">
        <v>1</v>
      </c>
      <c r="C120" s="40">
        <v>6</v>
      </c>
      <c r="D120" s="40">
        <v>1.2</v>
      </c>
      <c r="E120" s="41">
        <v>7.2</v>
      </c>
      <c r="F120" s="12"/>
      <c r="G120" s="12">
        <f t="shared" si="4"/>
        <v>0</v>
      </c>
      <c r="H120" s="19"/>
      <c r="I120" s="20"/>
      <c r="J120" s="20"/>
      <c r="K120" s="20"/>
      <c r="L120" s="20"/>
      <c r="M120" s="22"/>
      <c r="O120" s="18"/>
    </row>
    <row r="121" spans="1:15" x14ac:dyDescent="0.3">
      <c r="A121" s="39" t="s">
        <v>53</v>
      </c>
      <c r="B121" s="40">
        <v>1</v>
      </c>
      <c r="C121" s="40">
        <v>4</v>
      </c>
      <c r="D121" s="40">
        <v>1.2</v>
      </c>
      <c r="E121" s="41">
        <v>4.8</v>
      </c>
      <c r="F121" s="12"/>
      <c r="G121" s="12">
        <f t="shared" si="4"/>
        <v>0</v>
      </c>
      <c r="I121" s="20"/>
      <c r="J121" s="20"/>
      <c r="K121" s="20"/>
      <c r="L121" s="20"/>
      <c r="M121" s="22"/>
      <c r="O121" s="18"/>
    </row>
    <row r="122" spans="1:15" x14ac:dyDescent="0.3">
      <c r="A122" s="39" t="s">
        <v>158</v>
      </c>
      <c r="B122" s="40">
        <v>1</v>
      </c>
      <c r="C122" s="40">
        <v>8</v>
      </c>
      <c r="D122" s="40">
        <v>1.2</v>
      </c>
      <c r="E122" s="41">
        <v>9.6</v>
      </c>
      <c r="F122" s="12"/>
      <c r="G122" s="12">
        <f t="shared" si="4"/>
        <v>0</v>
      </c>
      <c r="I122" s="20"/>
      <c r="J122" s="20"/>
      <c r="K122" s="20"/>
      <c r="L122" s="20"/>
      <c r="M122" s="22"/>
      <c r="O122" s="18"/>
    </row>
    <row r="123" spans="1:15" x14ac:dyDescent="0.3">
      <c r="A123" s="61" t="s">
        <v>167</v>
      </c>
      <c r="B123" s="9">
        <v>1</v>
      </c>
      <c r="C123" s="9">
        <v>8</v>
      </c>
      <c r="D123" s="9">
        <v>1.2</v>
      </c>
      <c r="E123" s="9">
        <v>9.6</v>
      </c>
      <c r="F123" s="12"/>
      <c r="G123" s="12">
        <f t="shared" si="4"/>
        <v>0</v>
      </c>
      <c r="H123" s="62"/>
      <c r="I123" s="20"/>
      <c r="J123" s="20"/>
      <c r="K123" s="20"/>
      <c r="L123" s="20"/>
      <c r="M123" s="24"/>
      <c r="O123" s="18"/>
    </row>
    <row r="124" spans="1:15" x14ac:dyDescent="0.3">
      <c r="A124" s="7" t="s">
        <v>116</v>
      </c>
      <c r="B124" s="9">
        <v>1</v>
      </c>
      <c r="C124" s="9">
        <v>9</v>
      </c>
      <c r="D124" s="9">
        <v>1.2</v>
      </c>
      <c r="E124" s="9">
        <v>10.8</v>
      </c>
      <c r="F124" s="12"/>
      <c r="G124" s="12">
        <f t="shared" si="4"/>
        <v>0</v>
      </c>
      <c r="I124" s="20"/>
      <c r="J124" s="20"/>
      <c r="K124" s="20"/>
      <c r="L124" s="20"/>
      <c r="M124" s="24"/>
      <c r="O124" s="18"/>
    </row>
    <row r="125" spans="1:15" x14ac:dyDescent="0.3">
      <c r="A125" s="7" t="s">
        <v>39</v>
      </c>
      <c r="B125" s="9">
        <v>1</v>
      </c>
      <c r="C125" s="9">
        <v>9</v>
      </c>
      <c r="D125" s="9">
        <v>1.2</v>
      </c>
      <c r="E125" s="9">
        <v>10.8</v>
      </c>
      <c r="F125" s="12"/>
      <c r="G125" s="12">
        <f t="shared" si="4"/>
        <v>0</v>
      </c>
      <c r="I125" s="20"/>
      <c r="J125" s="20"/>
      <c r="K125" s="20"/>
      <c r="L125" s="20"/>
      <c r="M125" s="24"/>
      <c r="O125" s="18"/>
    </row>
    <row r="126" spans="1:15" x14ac:dyDescent="0.3">
      <c r="A126" s="7" t="s">
        <v>57</v>
      </c>
      <c r="B126" s="9">
        <v>1</v>
      </c>
      <c r="C126" s="9">
        <v>7</v>
      </c>
      <c r="D126" s="9">
        <v>1.2</v>
      </c>
      <c r="E126" s="9">
        <v>8.4</v>
      </c>
      <c r="F126" s="12"/>
      <c r="G126" s="12">
        <f t="shared" si="4"/>
        <v>0</v>
      </c>
      <c r="H126" s="19"/>
      <c r="I126" s="20"/>
      <c r="J126" s="20"/>
      <c r="K126" s="20"/>
      <c r="L126" s="20"/>
      <c r="M126" s="24"/>
      <c r="O126" s="18"/>
    </row>
    <row r="127" spans="1:15" x14ac:dyDescent="0.3">
      <c r="A127" s="39" t="s">
        <v>115</v>
      </c>
      <c r="B127" s="40">
        <v>1</v>
      </c>
      <c r="C127" s="40">
        <v>8</v>
      </c>
      <c r="D127" s="40">
        <v>1.2</v>
      </c>
      <c r="E127" s="40">
        <v>9.6</v>
      </c>
      <c r="F127" s="12"/>
      <c r="G127" s="12">
        <f t="shared" si="4"/>
        <v>0</v>
      </c>
      <c r="H127" s="25"/>
      <c r="I127" s="20"/>
      <c r="J127" s="20"/>
      <c r="K127" s="20"/>
      <c r="L127" s="20"/>
      <c r="M127" s="24"/>
      <c r="O127" s="18"/>
    </row>
    <row r="128" spans="1:15" x14ac:dyDescent="0.3">
      <c r="A128" s="39" t="s">
        <v>115</v>
      </c>
      <c r="B128" s="40">
        <v>1</v>
      </c>
      <c r="C128" s="40">
        <v>8</v>
      </c>
      <c r="D128" s="40">
        <v>1.2</v>
      </c>
      <c r="E128" s="40">
        <v>9.6</v>
      </c>
      <c r="F128" s="12"/>
      <c r="G128" s="12">
        <f>E128*F128</f>
        <v>0</v>
      </c>
      <c r="H128" s="25"/>
      <c r="I128" s="20"/>
      <c r="J128" s="20"/>
      <c r="K128" s="20"/>
      <c r="L128" s="20"/>
      <c r="M128" s="24"/>
      <c r="O128" s="18"/>
    </row>
    <row r="129" spans="1:15" x14ac:dyDescent="0.3">
      <c r="A129" s="50" t="s">
        <v>122</v>
      </c>
      <c r="B129" s="40">
        <v>1</v>
      </c>
      <c r="C129" s="40">
        <v>10</v>
      </c>
      <c r="D129" s="40">
        <v>1.63</v>
      </c>
      <c r="E129" s="40">
        <v>16.25</v>
      </c>
      <c r="F129" s="12"/>
      <c r="G129" s="12">
        <f>E129*F129</f>
        <v>0</v>
      </c>
      <c r="H129" s="25"/>
      <c r="I129" s="20"/>
      <c r="J129" s="20"/>
      <c r="K129" s="20"/>
      <c r="L129" s="20"/>
      <c r="M129" s="24"/>
      <c r="O129" s="18"/>
    </row>
    <row r="130" spans="1:15" x14ac:dyDescent="0.3">
      <c r="A130" s="50" t="s">
        <v>168</v>
      </c>
      <c r="B130" s="40">
        <v>1</v>
      </c>
      <c r="C130" s="40">
        <v>8</v>
      </c>
      <c r="D130" s="40">
        <v>1.2</v>
      </c>
      <c r="E130" s="40">
        <v>9.6</v>
      </c>
      <c r="F130" s="12"/>
      <c r="G130" s="12">
        <f>E130*F130</f>
        <v>0</v>
      </c>
      <c r="H130" s="25"/>
      <c r="I130" s="20"/>
      <c r="J130" s="20"/>
      <c r="K130" s="20"/>
      <c r="L130" s="20"/>
      <c r="M130" s="24"/>
      <c r="O130" s="18"/>
    </row>
    <row r="131" spans="1:15" x14ac:dyDescent="0.3">
      <c r="A131" s="76" t="s">
        <v>19</v>
      </c>
      <c r="B131" s="77"/>
      <c r="C131" s="77"/>
      <c r="D131" s="77"/>
      <c r="E131" s="77">
        <f>SUM(E87:E130)</f>
        <v>501.05000000000007</v>
      </c>
      <c r="F131" s="77"/>
      <c r="G131" s="78">
        <f>SUM(G87:G130)</f>
        <v>0</v>
      </c>
      <c r="I131" s="20"/>
      <c r="J131" s="20"/>
      <c r="K131" s="20"/>
      <c r="L131" s="20"/>
      <c r="M131" s="20"/>
    </row>
    <row r="132" spans="1:15" ht="58.2" x14ac:dyDescent="0.3">
      <c r="A132" s="16" t="s">
        <v>0</v>
      </c>
      <c r="B132" s="11" t="s">
        <v>26</v>
      </c>
      <c r="C132" s="11" t="s">
        <v>41</v>
      </c>
      <c r="D132" s="11" t="s">
        <v>42</v>
      </c>
      <c r="E132" s="11" t="s">
        <v>95</v>
      </c>
      <c r="F132" s="11" t="s">
        <v>92</v>
      </c>
      <c r="G132" s="11" t="s">
        <v>4</v>
      </c>
      <c r="I132" s="20"/>
      <c r="J132" s="20"/>
      <c r="K132" s="20"/>
      <c r="L132" s="20"/>
      <c r="M132" s="20"/>
    </row>
    <row r="133" spans="1:15" x14ac:dyDescent="0.3">
      <c r="A133" s="75" t="s">
        <v>40</v>
      </c>
      <c r="B133" s="11"/>
      <c r="C133" s="9"/>
      <c r="D133" s="9"/>
      <c r="E133" s="9"/>
      <c r="F133" s="9"/>
      <c r="G133" s="9"/>
      <c r="I133" s="20"/>
      <c r="J133" s="20"/>
      <c r="K133" s="20"/>
      <c r="L133" s="20"/>
      <c r="M133" s="20"/>
    </row>
    <row r="134" spans="1:15" x14ac:dyDescent="0.3">
      <c r="A134" s="7" t="s">
        <v>43</v>
      </c>
      <c r="B134" s="11">
        <v>1</v>
      </c>
      <c r="C134" s="9">
        <v>3</v>
      </c>
      <c r="D134" s="9">
        <v>0.4</v>
      </c>
      <c r="E134" s="9">
        <v>1.2</v>
      </c>
      <c r="F134" s="12"/>
      <c r="G134" s="12">
        <f t="shared" ref="G134:G145" si="5">E134*F134</f>
        <v>0</v>
      </c>
      <c r="I134" s="21"/>
      <c r="J134" s="25"/>
      <c r="K134" s="21"/>
      <c r="L134" s="20"/>
      <c r="M134" s="20"/>
    </row>
    <row r="135" spans="1:15" x14ac:dyDescent="0.3">
      <c r="A135" s="7" t="s">
        <v>33</v>
      </c>
      <c r="B135" s="11">
        <v>1</v>
      </c>
      <c r="C135" s="9">
        <v>2.5</v>
      </c>
      <c r="D135" s="9">
        <v>0.4</v>
      </c>
      <c r="E135" s="9">
        <v>1</v>
      </c>
      <c r="F135" s="12"/>
      <c r="G135" s="12">
        <f t="shared" si="5"/>
        <v>0</v>
      </c>
      <c r="I135" s="20"/>
      <c r="J135" s="25"/>
      <c r="K135" s="21"/>
      <c r="L135" s="20"/>
      <c r="M135" s="20"/>
    </row>
    <row r="136" spans="1:15" x14ac:dyDescent="0.3">
      <c r="A136" s="7" t="s">
        <v>34</v>
      </c>
      <c r="B136" s="11">
        <v>1</v>
      </c>
      <c r="C136" s="9">
        <v>3</v>
      </c>
      <c r="D136" s="9">
        <v>0.4</v>
      </c>
      <c r="E136" s="9">
        <v>1.2</v>
      </c>
      <c r="F136" s="12"/>
      <c r="G136" s="12">
        <f t="shared" si="5"/>
        <v>0</v>
      </c>
      <c r="I136" s="20"/>
      <c r="J136" s="25"/>
      <c r="K136" s="21"/>
      <c r="L136" s="20"/>
      <c r="M136" s="20"/>
    </row>
    <row r="137" spans="1:15" x14ac:dyDescent="0.3">
      <c r="A137" s="7" t="s">
        <v>36</v>
      </c>
      <c r="B137" s="11">
        <v>1</v>
      </c>
      <c r="C137" s="9">
        <v>4.3</v>
      </c>
      <c r="D137" s="9">
        <v>0.4</v>
      </c>
      <c r="E137" s="9">
        <v>1.72</v>
      </c>
      <c r="F137" s="12"/>
      <c r="G137" s="12">
        <f t="shared" si="5"/>
        <v>0</v>
      </c>
      <c r="I137" s="20"/>
      <c r="J137" s="25"/>
      <c r="K137" s="21"/>
      <c r="L137" s="20"/>
      <c r="M137" s="20"/>
    </row>
    <row r="138" spans="1:15" x14ac:dyDescent="0.3">
      <c r="A138" s="7" t="s">
        <v>44</v>
      </c>
      <c r="B138" s="11">
        <v>1</v>
      </c>
      <c r="C138" s="9">
        <v>7</v>
      </c>
      <c r="D138" s="9">
        <v>0.4</v>
      </c>
      <c r="E138" s="9">
        <v>2.8</v>
      </c>
      <c r="F138" s="12"/>
      <c r="G138" s="12">
        <f t="shared" si="5"/>
        <v>0</v>
      </c>
      <c r="I138" s="20"/>
      <c r="J138" s="25"/>
      <c r="K138" s="21"/>
      <c r="L138" s="20"/>
    </row>
    <row r="139" spans="1:15" x14ac:dyDescent="0.3">
      <c r="A139" s="7" t="s">
        <v>62</v>
      </c>
      <c r="B139" s="9">
        <v>1</v>
      </c>
      <c r="C139" s="9">
        <v>4</v>
      </c>
      <c r="D139" s="9">
        <v>0.4</v>
      </c>
      <c r="E139" s="9">
        <v>1.6</v>
      </c>
      <c r="F139" s="12"/>
      <c r="G139" s="12">
        <f t="shared" si="5"/>
        <v>0</v>
      </c>
      <c r="I139" s="20"/>
      <c r="J139" s="25"/>
      <c r="K139" s="21"/>
      <c r="L139" s="20"/>
    </row>
    <row r="140" spans="1:15" x14ac:dyDescent="0.3">
      <c r="A140" s="7" t="s">
        <v>63</v>
      </c>
      <c r="B140" s="9">
        <v>1</v>
      </c>
      <c r="C140" s="9">
        <v>19.3</v>
      </c>
      <c r="D140" s="9">
        <v>0.4</v>
      </c>
      <c r="E140" s="9">
        <v>7.72</v>
      </c>
      <c r="F140" s="12"/>
      <c r="G140" s="12">
        <f t="shared" si="5"/>
        <v>0</v>
      </c>
      <c r="I140" s="20"/>
      <c r="J140" s="25"/>
      <c r="K140" s="21"/>
      <c r="L140" s="20"/>
    </row>
    <row r="141" spans="1:15" x14ac:dyDescent="0.3">
      <c r="A141" s="7" t="s">
        <v>67</v>
      </c>
      <c r="B141" s="9">
        <v>1</v>
      </c>
      <c r="C141" s="9">
        <v>7</v>
      </c>
      <c r="D141" s="9">
        <v>0.4</v>
      </c>
      <c r="E141" s="9">
        <v>2.8</v>
      </c>
      <c r="F141" s="12"/>
      <c r="G141" s="12">
        <f t="shared" si="5"/>
        <v>0</v>
      </c>
      <c r="I141" s="20"/>
      <c r="J141" s="25"/>
      <c r="K141" s="21"/>
      <c r="L141" s="20"/>
    </row>
    <row r="142" spans="1:15" x14ac:dyDescent="0.3">
      <c r="A142" s="7" t="s">
        <v>77</v>
      </c>
      <c r="B142" s="9">
        <v>1</v>
      </c>
      <c r="C142" s="9">
        <v>6</v>
      </c>
      <c r="D142" s="9">
        <v>0.4</v>
      </c>
      <c r="E142" s="9">
        <v>2.4</v>
      </c>
      <c r="F142" s="12"/>
      <c r="G142" s="12">
        <f t="shared" si="5"/>
        <v>0</v>
      </c>
      <c r="I142" s="20"/>
      <c r="J142" s="25"/>
      <c r="K142" s="21"/>
      <c r="L142" s="20"/>
    </row>
    <row r="143" spans="1:15" x14ac:dyDescent="0.3">
      <c r="A143" s="7" t="s">
        <v>76</v>
      </c>
      <c r="B143" s="9">
        <v>1</v>
      </c>
      <c r="C143" s="9">
        <v>15</v>
      </c>
      <c r="D143" s="9">
        <v>0.4</v>
      </c>
      <c r="E143" s="9">
        <v>6</v>
      </c>
      <c r="F143" s="12"/>
      <c r="G143" s="12">
        <f t="shared" si="5"/>
        <v>0</v>
      </c>
      <c r="I143" s="20"/>
      <c r="J143" s="25"/>
      <c r="K143" s="21"/>
      <c r="L143" s="20"/>
    </row>
    <row r="144" spans="1:15" x14ac:dyDescent="0.3">
      <c r="A144" s="7" t="s">
        <v>51</v>
      </c>
      <c r="B144" s="9">
        <v>1</v>
      </c>
      <c r="C144" s="9">
        <v>21.15</v>
      </c>
      <c r="D144" s="9">
        <v>0.4</v>
      </c>
      <c r="E144" s="9">
        <v>8.4600000000000009</v>
      </c>
      <c r="F144" s="12"/>
      <c r="G144" s="12">
        <f t="shared" si="5"/>
        <v>0</v>
      </c>
      <c r="I144" s="20"/>
      <c r="J144" s="25"/>
      <c r="K144" s="21"/>
      <c r="L144" s="20"/>
    </row>
    <row r="145" spans="1:13" ht="27.6" x14ac:dyDescent="0.3">
      <c r="A145" s="67" t="s">
        <v>169</v>
      </c>
      <c r="B145" s="55">
        <v>1</v>
      </c>
      <c r="C145" s="55">
        <v>20</v>
      </c>
      <c r="D145" s="55">
        <v>0.4</v>
      </c>
      <c r="E145" s="55">
        <v>3.2</v>
      </c>
      <c r="F145" s="12"/>
      <c r="G145" s="12">
        <f t="shared" si="5"/>
        <v>0</v>
      </c>
      <c r="I145" s="20"/>
      <c r="J145" s="25"/>
      <c r="K145" s="21"/>
      <c r="L145" s="20"/>
    </row>
    <row r="146" spans="1:13" x14ac:dyDescent="0.3">
      <c r="A146" s="76" t="s">
        <v>19</v>
      </c>
      <c r="B146" s="77"/>
      <c r="C146" s="77"/>
      <c r="D146" s="77"/>
      <c r="E146" s="79">
        <f>SUM(E134:E145)</f>
        <v>40.1</v>
      </c>
      <c r="F146" s="77"/>
      <c r="G146" s="78">
        <f>SUM(G134:G145)</f>
        <v>0</v>
      </c>
      <c r="I146" s="20"/>
      <c r="J146" s="20"/>
      <c r="K146" s="20"/>
      <c r="L146" s="20"/>
    </row>
    <row r="147" spans="1:13" ht="58.2" x14ac:dyDescent="0.3">
      <c r="A147" s="9" t="s">
        <v>0</v>
      </c>
      <c r="B147" s="11" t="s">
        <v>26</v>
      </c>
      <c r="C147" s="11" t="s">
        <v>41</v>
      </c>
      <c r="D147" s="11" t="s">
        <v>42</v>
      </c>
      <c r="E147" s="11" t="s">
        <v>95</v>
      </c>
      <c r="F147" s="11" t="s">
        <v>92</v>
      </c>
      <c r="G147" s="11" t="s">
        <v>4</v>
      </c>
      <c r="I147" s="20"/>
    </row>
    <row r="148" spans="1:13" ht="18.75" customHeight="1" x14ac:dyDescent="0.3">
      <c r="A148" s="75" t="s">
        <v>88</v>
      </c>
      <c r="B148" s="8"/>
      <c r="C148" s="8"/>
      <c r="D148" s="8"/>
      <c r="E148" s="8"/>
      <c r="F148" s="8"/>
      <c r="G148" s="8"/>
      <c r="I148" s="20"/>
      <c r="J148" s="20"/>
      <c r="K148" s="20"/>
      <c r="L148" s="20"/>
      <c r="M148" s="20"/>
    </row>
    <row r="149" spans="1:13" ht="19.5" customHeight="1" x14ac:dyDescent="0.3">
      <c r="A149" s="7" t="s">
        <v>84</v>
      </c>
      <c r="B149" s="9">
        <v>6</v>
      </c>
      <c r="C149" s="9">
        <v>0.4</v>
      </c>
      <c r="D149" s="9">
        <v>0.4</v>
      </c>
      <c r="E149" s="9">
        <v>0.96</v>
      </c>
      <c r="F149" s="12"/>
      <c r="G149" s="12">
        <f t="shared" ref="G149:G184" si="6">E149*F149</f>
        <v>0</v>
      </c>
      <c r="I149" s="24"/>
      <c r="J149" s="25"/>
      <c r="K149" s="21"/>
      <c r="L149" s="20"/>
      <c r="M149" s="21"/>
    </row>
    <row r="150" spans="1:13" ht="19.5" customHeight="1" x14ac:dyDescent="0.3">
      <c r="A150" s="7" t="s">
        <v>85</v>
      </c>
      <c r="B150" s="9">
        <v>7</v>
      </c>
      <c r="C150" s="9">
        <v>0.4</v>
      </c>
      <c r="D150" s="9">
        <v>0.4</v>
      </c>
      <c r="E150" s="9">
        <v>1.1200000000000001</v>
      </c>
      <c r="F150" s="12"/>
      <c r="G150" s="12">
        <f t="shared" si="6"/>
        <v>0</v>
      </c>
      <c r="I150" s="24"/>
      <c r="J150" s="25"/>
      <c r="K150" s="21"/>
      <c r="L150" s="20"/>
      <c r="M150" s="21"/>
    </row>
    <row r="151" spans="1:13" ht="19.5" customHeight="1" x14ac:dyDescent="0.3">
      <c r="A151" s="7" t="s">
        <v>86</v>
      </c>
      <c r="B151" s="9">
        <v>16</v>
      </c>
      <c r="C151" s="9">
        <v>0.4</v>
      </c>
      <c r="D151" s="9">
        <v>0.4</v>
      </c>
      <c r="E151" s="9">
        <v>2.56</v>
      </c>
      <c r="F151" s="12"/>
      <c r="G151" s="12">
        <f t="shared" si="6"/>
        <v>0</v>
      </c>
      <c r="I151" s="24"/>
      <c r="J151" s="25"/>
      <c r="K151" s="21"/>
      <c r="L151" s="20"/>
      <c r="M151" s="21"/>
    </row>
    <row r="152" spans="1:13" ht="19.5" customHeight="1" x14ac:dyDescent="0.3">
      <c r="A152" s="53" t="s">
        <v>128</v>
      </c>
      <c r="B152" s="52">
        <v>8</v>
      </c>
      <c r="C152" s="52">
        <v>0.4</v>
      </c>
      <c r="D152" s="52">
        <v>0.4</v>
      </c>
      <c r="E152" s="52">
        <v>1.28</v>
      </c>
      <c r="F152" s="12"/>
      <c r="G152" s="12">
        <f t="shared" si="6"/>
        <v>0</v>
      </c>
      <c r="I152" s="24"/>
      <c r="J152" s="25"/>
      <c r="K152" s="21"/>
      <c r="L152" s="20"/>
      <c r="M152" s="21"/>
    </row>
    <row r="153" spans="1:13" ht="19.5" customHeight="1" x14ac:dyDescent="0.3">
      <c r="A153" s="53" t="s">
        <v>129</v>
      </c>
      <c r="B153" s="52">
        <v>11</v>
      </c>
      <c r="C153" s="52">
        <v>0.4</v>
      </c>
      <c r="D153" s="52">
        <v>0.4</v>
      </c>
      <c r="E153" s="52">
        <v>1.76</v>
      </c>
      <c r="F153" s="12"/>
      <c r="G153" s="12">
        <f t="shared" si="6"/>
        <v>0</v>
      </c>
      <c r="I153" s="24"/>
      <c r="J153" s="25"/>
      <c r="K153" s="21"/>
      <c r="L153" s="20"/>
      <c r="M153" s="21"/>
    </row>
    <row r="154" spans="1:13" ht="19.5" customHeight="1" x14ac:dyDescent="0.3">
      <c r="A154" s="53" t="s">
        <v>130</v>
      </c>
      <c r="B154" s="52">
        <v>11</v>
      </c>
      <c r="C154" s="52">
        <v>0.4</v>
      </c>
      <c r="D154" s="52">
        <v>0.4</v>
      </c>
      <c r="E154" s="52">
        <v>1.76</v>
      </c>
      <c r="F154" s="12"/>
      <c r="G154" s="12">
        <f t="shared" si="6"/>
        <v>0</v>
      </c>
      <c r="I154" s="24"/>
      <c r="J154" s="25"/>
      <c r="K154" s="21"/>
      <c r="L154" s="20"/>
      <c r="M154" s="21"/>
    </row>
    <row r="155" spans="1:13" ht="19.5" customHeight="1" x14ac:dyDescent="0.3">
      <c r="A155" s="7" t="s">
        <v>87</v>
      </c>
      <c r="B155" s="9">
        <v>19</v>
      </c>
      <c r="C155" s="9">
        <v>0.4</v>
      </c>
      <c r="D155" s="9">
        <v>0.4</v>
      </c>
      <c r="E155" s="9">
        <v>3.04</v>
      </c>
      <c r="F155" s="12"/>
      <c r="G155" s="12">
        <f t="shared" si="6"/>
        <v>0</v>
      </c>
      <c r="I155" s="24"/>
      <c r="J155" s="25"/>
      <c r="K155" s="21"/>
      <c r="L155" s="20"/>
      <c r="M155" s="21"/>
    </row>
    <row r="156" spans="1:13" x14ac:dyDescent="0.3">
      <c r="A156" s="7" t="s">
        <v>60</v>
      </c>
      <c r="B156" s="11">
        <v>18</v>
      </c>
      <c r="C156" s="9">
        <v>0.4</v>
      </c>
      <c r="D156" s="9">
        <v>0.4</v>
      </c>
      <c r="E156" s="9">
        <v>2.88</v>
      </c>
      <c r="F156" s="12"/>
      <c r="G156" s="12">
        <f t="shared" si="6"/>
        <v>0</v>
      </c>
      <c r="I156" s="26"/>
      <c r="J156" s="25"/>
      <c r="K156" s="21"/>
      <c r="L156" s="20"/>
      <c r="M156" s="21"/>
    </row>
    <row r="157" spans="1:13" x14ac:dyDescent="0.3">
      <c r="A157" s="7" t="s">
        <v>61</v>
      </c>
      <c r="B157" s="11">
        <v>7</v>
      </c>
      <c r="C157" s="9">
        <v>0.4</v>
      </c>
      <c r="D157" s="9">
        <v>0.4</v>
      </c>
      <c r="E157" s="9">
        <v>1.1200000000000001</v>
      </c>
      <c r="F157" s="12"/>
      <c r="G157" s="12">
        <f t="shared" si="6"/>
        <v>0</v>
      </c>
      <c r="I157" s="26"/>
      <c r="J157" s="25"/>
      <c r="K157" s="21"/>
      <c r="L157" s="20"/>
      <c r="M157" s="21"/>
    </row>
    <row r="158" spans="1:13" x14ac:dyDescent="0.3">
      <c r="A158" s="7" t="s">
        <v>62</v>
      </c>
      <c r="B158" s="11">
        <v>7</v>
      </c>
      <c r="C158" s="9">
        <v>0.4</v>
      </c>
      <c r="D158" s="9">
        <v>0.4</v>
      </c>
      <c r="E158" s="9">
        <v>1.1200000000000001</v>
      </c>
      <c r="F158" s="12"/>
      <c r="G158" s="12">
        <f t="shared" si="6"/>
        <v>0</v>
      </c>
      <c r="I158" s="26"/>
      <c r="J158" s="25"/>
      <c r="K158" s="21"/>
      <c r="L158" s="20"/>
      <c r="M158" s="21"/>
    </row>
    <row r="159" spans="1:13" x14ac:dyDescent="0.3">
      <c r="A159" s="53" t="s">
        <v>126</v>
      </c>
      <c r="B159" s="11">
        <v>5</v>
      </c>
      <c r="C159" s="52">
        <v>0.4</v>
      </c>
      <c r="D159" s="52">
        <v>0.4</v>
      </c>
      <c r="E159" s="52">
        <v>0.8</v>
      </c>
      <c r="F159" s="12"/>
      <c r="G159" s="12">
        <f t="shared" si="6"/>
        <v>0</v>
      </c>
      <c r="I159" s="26"/>
      <c r="J159" s="25"/>
      <c r="K159" s="21"/>
      <c r="L159" s="20"/>
      <c r="M159" s="21"/>
    </row>
    <row r="160" spans="1:13" x14ac:dyDescent="0.3">
      <c r="A160" s="53" t="s">
        <v>127</v>
      </c>
      <c r="B160" s="11">
        <v>38</v>
      </c>
      <c r="C160" s="52">
        <v>0.4</v>
      </c>
      <c r="D160" s="52">
        <v>0.4</v>
      </c>
      <c r="E160" s="52">
        <v>6.08</v>
      </c>
      <c r="F160" s="12"/>
      <c r="G160" s="12">
        <f t="shared" si="6"/>
        <v>0</v>
      </c>
      <c r="I160" s="26"/>
      <c r="J160" s="25"/>
      <c r="K160" s="21"/>
      <c r="L160" s="20"/>
      <c r="M160" s="21"/>
    </row>
    <row r="161" spans="1:13" ht="17.25" customHeight="1" x14ac:dyDescent="0.3">
      <c r="A161" s="7" t="s">
        <v>64</v>
      </c>
      <c r="B161" s="11">
        <v>8</v>
      </c>
      <c r="C161" s="9">
        <v>0.4</v>
      </c>
      <c r="D161" s="9">
        <v>0.4</v>
      </c>
      <c r="E161" s="9">
        <v>1.28</v>
      </c>
      <c r="F161" s="12"/>
      <c r="G161" s="12">
        <f t="shared" si="6"/>
        <v>0</v>
      </c>
      <c r="I161" s="26"/>
      <c r="J161" s="25"/>
      <c r="K161" s="21"/>
      <c r="L161" s="20"/>
      <c r="M161" s="21"/>
    </row>
    <row r="162" spans="1:13" x14ac:dyDescent="0.3">
      <c r="A162" s="7" t="s">
        <v>65</v>
      </c>
      <c r="B162" s="11">
        <v>13</v>
      </c>
      <c r="C162" s="9">
        <v>0.4</v>
      </c>
      <c r="D162" s="9">
        <v>0.4</v>
      </c>
      <c r="E162" s="9">
        <v>2.08</v>
      </c>
      <c r="F162" s="12"/>
      <c r="G162" s="12">
        <f t="shared" si="6"/>
        <v>0</v>
      </c>
      <c r="I162" s="26"/>
      <c r="J162" s="25"/>
      <c r="K162" s="21"/>
      <c r="L162" s="20"/>
      <c r="M162" s="21"/>
    </row>
    <row r="163" spans="1:13" ht="17.25" customHeight="1" x14ac:dyDescent="0.3">
      <c r="A163" s="7" t="s">
        <v>66</v>
      </c>
      <c r="B163" s="52">
        <v>6</v>
      </c>
      <c r="C163" s="9">
        <v>0.4</v>
      </c>
      <c r="D163" s="9">
        <v>0.4</v>
      </c>
      <c r="E163" s="9">
        <v>0.96</v>
      </c>
      <c r="F163" s="12"/>
      <c r="G163" s="12">
        <f t="shared" si="6"/>
        <v>0</v>
      </c>
      <c r="I163" s="24"/>
      <c r="J163" s="25"/>
      <c r="K163" s="21"/>
      <c r="L163" s="20"/>
      <c r="M163" s="21"/>
    </row>
    <row r="164" spans="1:13" ht="19.5" customHeight="1" x14ac:dyDescent="0.3">
      <c r="A164" s="7" t="s">
        <v>69</v>
      </c>
      <c r="B164" s="52">
        <v>11</v>
      </c>
      <c r="C164" s="9">
        <v>0.4</v>
      </c>
      <c r="D164" s="9">
        <v>0.4</v>
      </c>
      <c r="E164" s="9">
        <v>1.76</v>
      </c>
      <c r="F164" s="12"/>
      <c r="G164" s="12">
        <f t="shared" si="6"/>
        <v>0</v>
      </c>
      <c r="I164" s="24"/>
      <c r="J164" s="25"/>
      <c r="K164" s="21"/>
      <c r="L164" s="20"/>
      <c r="M164" s="21"/>
    </row>
    <row r="165" spans="1:13" x14ac:dyDescent="0.3">
      <c r="A165" s="7" t="s">
        <v>70</v>
      </c>
      <c r="B165" s="52">
        <v>25</v>
      </c>
      <c r="C165" s="9">
        <v>0.4</v>
      </c>
      <c r="D165" s="9">
        <v>0.4</v>
      </c>
      <c r="E165" s="9">
        <v>4</v>
      </c>
      <c r="F165" s="12"/>
      <c r="G165" s="12">
        <f t="shared" si="6"/>
        <v>0</v>
      </c>
      <c r="I165" s="24"/>
      <c r="J165" s="25"/>
      <c r="K165" s="21"/>
      <c r="L165" s="20"/>
      <c r="M165" s="21"/>
    </row>
    <row r="166" spans="1:13" x14ac:dyDescent="0.3">
      <c r="A166" s="53" t="s">
        <v>123</v>
      </c>
      <c r="B166" s="52">
        <v>14</v>
      </c>
      <c r="C166" s="52">
        <v>0.4</v>
      </c>
      <c r="D166" s="52">
        <v>0.4</v>
      </c>
      <c r="E166" s="52">
        <v>2.2400000000000002</v>
      </c>
      <c r="F166" s="12"/>
      <c r="G166" s="12">
        <f t="shared" si="6"/>
        <v>0</v>
      </c>
      <c r="I166" s="24"/>
      <c r="J166" s="25"/>
      <c r="K166" s="21"/>
      <c r="L166" s="20"/>
      <c r="M166" s="21"/>
    </row>
    <row r="167" spans="1:13" x14ac:dyDescent="0.3">
      <c r="A167" s="7" t="s">
        <v>71</v>
      </c>
      <c r="B167" s="52">
        <v>36</v>
      </c>
      <c r="C167" s="9">
        <v>0.4</v>
      </c>
      <c r="D167" s="9">
        <v>0.4</v>
      </c>
      <c r="E167" s="9">
        <v>5.76</v>
      </c>
      <c r="F167" s="12"/>
      <c r="G167" s="12">
        <f t="shared" si="6"/>
        <v>0</v>
      </c>
      <c r="I167" s="24"/>
      <c r="J167" s="25"/>
      <c r="K167" s="21"/>
      <c r="L167" s="20"/>
      <c r="M167" s="21"/>
    </row>
    <row r="168" spans="1:13" x14ac:dyDescent="0.3">
      <c r="A168" s="53" t="s">
        <v>124</v>
      </c>
      <c r="B168" s="52">
        <v>1</v>
      </c>
      <c r="C168" s="52">
        <v>4.5999999999999996</v>
      </c>
      <c r="D168" s="52">
        <v>0.4</v>
      </c>
      <c r="E168" s="52">
        <v>1.8</v>
      </c>
      <c r="F168" s="12"/>
      <c r="G168" s="12">
        <f t="shared" si="6"/>
        <v>0</v>
      </c>
      <c r="I168" s="24"/>
      <c r="J168" s="25"/>
      <c r="K168" s="21"/>
      <c r="L168" s="20"/>
      <c r="M168" s="21"/>
    </row>
    <row r="169" spans="1:13" x14ac:dyDescent="0.3">
      <c r="A169" s="7" t="s">
        <v>72</v>
      </c>
      <c r="B169" s="52">
        <v>13</v>
      </c>
      <c r="C169" s="9">
        <v>0.4</v>
      </c>
      <c r="D169" s="9">
        <v>0.4</v>
      </c>
      <c r="E169" s="9">
        <v>2.08</v>
      </c>
      <c r="F169" s="12"/>
      <c r="G169" s="12">
        <f t="shared" si="6"/>
        <v>0</v>
      </c>
      <c r="I169" s="24"/>
      <c r="J169" s="25"/>
      <c r="K169" s="21"/>
      <c r="L169" s="20"/>
      <c r="M169" s="21"/>
    </row>
    <row r="170" spans="1:13" x14ac:dyDescent="0.3">
      <c r="A170" s="7" t="s">
        <v>73</v>
      </c>
      <c r="B170" s="52">
        <v>12</v>
      </c>
      <c r="C170" s="9">
        <v>0.4</v>
      </c>
      <c r="D170" s="9">
        <v>0.4</v>
      </c>
      <c r="E170" s="9">
        <v>1.92</v>
      </c>
      <c r="F170" s="12"/>
      <c r="G170" s="12">
        <f t="shared" si="6"/>
        <v>0</v>
      </c>
      <c r="I170" s="24"/>
      <c r="J170" s="25"/>
      <c r="K170" s="21"/>
      <c r="L170" s="20"/>
      <c r="M170" s="21"/>
    </row>
    <row r="171" spans="1:13" x14ac:dyDescent="0.3">
      <c r="A171" s="7" t="s">
        <v>74</v>
      </c>
      <c r="B171" s="52">
        <v>22</v>
      </c>
      <c r="C171" s="9">
        <v>0.4</v>
      </c>
      <c r="D171" s="9">
        <v>0.4</v>
      </c>
      <c r="E171" s="9">
        <v>3.52</v>
      </c>
      <c r="F171" s="12"/>
      <c r="G171" s="12">
        <f t="shared" si="6"/>
        <v>0</v>
      </c>
      <c r="I171" s="24"/>
      <c r="J171" s="25"/>
      <c r="K171" s="21"/>
      <c r="L171" s="20"/>
      <c r="M171" s="21"/>
    </row>
    <row r="172" spans="1:13" x14ac:dyDescent="0.3">
      <c r="A172" s="7" t="s">
        <v>159</v>
      </c>
      <c r="B172" s="52">
        <v>28</v>
      </c>
      <c r="C172" s="9">
        <v>0.4</v>
      </c>
      <c r="D172" s="9">
        <v>0.4</v>
      </c>
      <c r="E172" s="9">
        <v>4.4800000000000004</v>
      </c>
      <c r="F172" s="12"/>
      <c r="G172" s="12">
        <f t="shared" si="6"/>
        <v>0</v>
      </c>
      <c r="I172" s="24"/>
      <c r="J172" s="25"/>
      <c r="K172" s="21"/>
      <c r="L172" s="20"/>
      <c r="M172" s="21"/>
    </row>
    <row r="173" spans="1:13" x14ac:dyDescent="0.3">
      <c r="A173" s="7" t="s">
        <v>75</v>
      </c>
      <c r="B173" s="52">
        <v>18</v>
      </c>
      <c r="C173" s="9">
        <v>0.4</v>
      </c>
      <c r="D173" s="9">
        <v>0.4</v>
      </c>
      <c r="E173" s="9">
        <v>2.88</v>
      </c>
      <c r="F173" s="12"/>
      <c r="G173" s="12">
        <f t="shared" si="6"/>
        <v>0</v>
      </c>
      <c r="I173" s="24"/>
      <c r="J173" s="25"/>
      <c r="K173" s="21"/>
      <c r="L173" s="20"/>
      <c r="M173" s="21"/>
    </row>
    <row r="174" spans="1:13" x14ac:dyDescent="0.3">
      <c r="A174" s="53" t="s">
        <v>125</v>
      </c>
      <c r="B174" s="52">
        <v>14</v>
      </c>
      <c r="C174" s="52">
        <v>0.4</v>
      </c>
      <c r="D174" s="52">
        <v>0.4</v>
      </c>
      <c r="E174" s="52">
        <v>2.2400000000000002</v>
      </c>
      <c r="F174" s="12"/>
      <c r="G174" s="12">
        <f t="shared" si="6"/>
        <v>0</v>
      </c>
      <c r="I174" s="24"/>
      <c r="J174" s="25"/>
      <c r="K174" s="21"/>
      <c r="L174" s="20"/>
      <c r="M174" s="21"/>
    </row>
    <row r="175" spans="1:13" x14ac:dyDescent="0.3">
      <c r="A175" s="7" t="s">
        <v>89</v>
      </c>
      <c r="B175" s="9">
        <v>13</v>
      </c>
      <c r="C175" s="9">
        <v>1</v>
      </c>
      <c r="D175" s="9">
        <v>0.2</v>
      </c>
      <c r="E175" s="9">
        <v>2.6</v>
      </c>
      <c r="F175" s="12"/>
      <c r="G175" s="12">
        <f t="shared" si="6"/>
        <v>0</v>
      </c>
      <c r="I175" s="24"/>
      <c r="J175" s="25"/>
      <c r="K175" s="21"/>
      <c r="L175" s="20"/>
      <c r="M175" s="21"/>
    </row>
    <row r="176" spans="1:13" x14ac:dyDescent="0.3">
      <c r="A176" s="7" t="s">
        <v>90</v>
      </c>
      <c r="B176" s="9">
        <v>1</v>
      </c>
      <c r="C176" s="9">
        <v>15</v>
      </c>
      <c r="D176" s="9">
        <v>0.4</v>
      </c>
      <c r="E176" s="51">
        <v>6</v>
      </c>
      <c r="F176" s="12"/>
      <c r="G176" s="12">
        <f t="shared" si="6"/>
        <v>0</v>
      </c>
      <c r="I176" s="24"/>
      <c r="J176" s="25"/>
      <c r="K176" s="21"/>
      <c r="L176" s="20"/>
      <c r="M176" s="21"/>
    </row>
    <row r="177" spans="1:13" ht="27.6" x14ac:dyDescent="0.3">
      <c r="A177" s="67" t="s">
        <v>160</v>
      </c>
      <c r="B177" s="55">
        <v>9</v>
      </c>
      <c r="C177" s="55">
        <v>0.4</v>
      </c>
      <c r="D177" s="55">
        <v>0.4</v>
      </c>
      <c r="E177" s="12">
        <v>1.44</v>
      </c>
      <c r="F177" s="12"/>
      <c r="G177" s="12">
        <f t="shared" si="6"/>
        <v>0</v>
      </c>
      <c r="I177" s="24"/>
      <c r="J177" s="25"/>
      <c r="K177" s="21"/>
      <c r="L177" s="20"/>
      <c r="M177" s="21"/>
    </row>
    <row r="178" spans="1:13" x14ac:dyDescent="0.3">
      <c r="A178" s="64" t="s">
        <v>161</v>
      </c>
      <c r="B178" s="55">
        <v>9</v>
      </c>
      <c r="C178" s="55">
        <v>0.4</v>
      </c>
      <c r="D178" s="55">
        <v>0.4</v>
      </c>
      <c r="E178" s="12">
        <v>1.44</v>
      </c>
      <c r="F178" s="12"/>
      <c r="G178" s="12">
        <f t="shared" si="6"/>
        <v>0</v>
      </c>
      <c r="I178" s="24"/>
      <c r="J178" s="25"/>
      <c r="K178" s="21"/>
      <c r="L178" s="20"/>
      <c r="M178" s="21"/>
    </row>
    <row r="179" spans="1:13" x14ac:dyDescent="0.3">
      <c r="A179" s="64" t="s">
        <v>174</v>
      </c>
      <c r="B179" s="55">
        <v>9</v>
      </c>
      <c r="C179" s="55">
        <v>0.4</v>
      </c>
      <c r="D179" s="55">
        <v>0.4</v>
      </c>
      <c r="E179" s="12">
        <v>1.44</v>
      </c>
      <c r="F179" s="12"/>
      <c r="G179" s="12">
        <f t="shared" si="6"/>
        <v>0</v>
      </c>
      <c r="I179" s="24"/>
      <c r="J179" s="25"/>
      <c r="K179" s="21"/>
      <c r="L179" s="20"/>
      <c r="M179" s="21"/>
    </row>
    <row r="180" spans="1:13" x14ac:dyDescent="0.3">
      <c r="A180" s="64" t="s">
        <v>162</v>
      </c>
      <c r="B180" s="55">
        <v>12</v>
      </c>
      <c r="C180" s="55">
        <v>0.4</v>
      </c>
      <c r="D180" s="55">
        <v>0.4</v>
      </c>
      <c r="E180" s="12">
        <v>1.92</v>
      </c>
      <c r="F180" s="12"/>
      <c r="G180" s="12">
        <f t="shared" si="6"/>
        <v>0</v>
      </c>
      <c r="I180" s="24"/>
      <c r="J180" s="25"/>
      <c r="K180" s="21"/>
      <c r="L180" s="20"/>
      <c r="M180" s="21"/>
    </row>
    <row r="181" spans="1:13" x14ac:dyDescent="0.3">
      <c r="A181" s="64" t="s">
        <v>170</v>
      </c>
      <c r="B181" s="55">
        <v>7</v>
      </c>
      <c r="C181" s="55">
        <v>0.4</v>
      </c>
      <c r="D181" s="55">
        <v>0.4</v>
      </c>
      <c r="E181" s="12">
        <v>1.1200000000000001</v>
      </c>
      <c r="F181" s="12"/>
      <c r="G181" s="12">
        <f t="shared" si="6"/>
        <v>0</v>
      </c>
      <c r="I181" s="24"/>
      <c r="J181" s="25"/>
      <c r="K181" s="21"/>
      <c r="L181" s="20"/>
      <c r="M181" s="21"/>
    </row>
    <row r="182" spans="1:13" x14ac:dyDescent="0.3">
      <c r="A182" s="54" t="s">
        <v>171</v>
      </c>
      <c r="B182" s="55">
        <v>15</v>
      </c>
      <c r="C182" s="55">
        <v>0.4</v>
      </c>
      <c r="D182" s="55">
        <v>0.4</v>
      </c>
      <c r="E182" s="51">
        <v>2.4</v>
      </c>
      <c r="F182" s="12"/>
      <c r="G182" s="12">
        <f t="shared" si="6"/>
        <v>0</v>
      </c>
      <c r="I182" s="24"/>
      <c r="J182" s="25"/>
      <c r="K182" s="21"/>
      <c r="L182" s="20"/>
      <c r="M182" s="21"/>
    </row>
    <row r="183" spans="1:13" ht="27.6" x14ac:dyDescent="0.3">
      <c r="A183" s="67" t="s">
        <v>172</v>
      </c>
      <c r="B183" s="58">
        <v>13</v>
      </c>
      <c r="C183" s="58">
        <v>0.4</v>
      </c>
      <c r="D183" s="58">
        <v>0.4</v>
      </c>
      <c r="E183" s="51">
        <v>2.08</v>
      </c>
      <c r="F183" s="12"/>
      <c r="G183" s="12">
        <f t="shared" si="6"/>
        <v>0</v>
      </c>
      <c r="I183" s="24"/>
      <c r="J183" s="25"/>
      <c r="K183" s="21"/>
      <c r="L183" s="20"/>
      <c r="M183" s="21"/>
    </row>
    <row r="184" spans="1:13" x14ac:dyDescent="0.3">
      <c r="A184" s="67" t="s">
        <v>173</v>
      </c>
      <c r="B184" s="58">
        <v>8</v>
      </c>
      <c r="C184" s="58">
        <v>0.4</v>
      </c>
      <c r="D184" s="58">
        <v>0.4</v>
      </c>
      <c r="E184" s="12">
        <v>1.28</v>
      </c>
      <c r="F184" s="12"/>
      <c r="G184" s="12">
        <f t="shared" si="6"/>
        <v>0</v>
      </c>
      <c r="I184" s="24"/>
      <c r="J184" s="25"/>
      <c r="K184" s="21"/>
      <c r="L184" s="20"/>
      <c r="M184" s="21"/>
    </row>
    <row r="185" spans="1:13" x14ac:dyDescent="0.3">
      <c r="A185" s="76" t="s">
        <v>19</v>
      </c>
      <c r="B185" s="77"/>
      <c r="C185" s="77"/>
      <c r="D185" s="77"/>
      <c r="E185" s="77">
        <f>SUM(E149:E184)</f>
        <v>83.2</v>
      </c>
      <c r="F185" s="77"/>
      <c r="G185" s="78">
        <f>SUM(G149:G184)</f>
        <v>0</v>
      </c>
      <c r="I185" s="20"/>
      <c r="J185" s="20"/>
      <c r="K185" s="21"/>
      <c r="L185" s="20"/>
      <c r="M185" s="21"/>
    </row>
    <row r="186" spans="1:13" ht="15.6" x14ac:dyDescent="0.3">
      <c r="A186" s="83" t="s">
        <v>188</v>
      </c>
      <c r="B186" s="83"/>
      <c r="C186" s="83"/>
      <c r="D186" s="83"/>
      <c r="E186" s="83"/>
      <c r="F186" s="83"/>
      <c r="G186" s="28">
        <f>G185+G146+G131+G82+G75+G66+G37+G22</f>
        <v>0</v>
      </c>
    </row>
    <row r="187" spans="1:13" x14ac:dyDescent="0.3">
      <c r="A187" s="4"/>
      <c r="B187" s="4"/>
      <c r="C187" s="4"/>
      <c r="D187" s="4"/>
      <c r="E187" s="27"/>
      <c r="F187" s="27"/>
      <c r="G187" s="27"/>
    </row>
    <row r="188" spans="1:13" ht="15" thickBot="1" x14ac:dyDescent="0.35">
      <c r="A188" s="31"/>
      <c r="B188" s="29"/>
      <c r="C188" s="36"/>
      <c r="D188" s="36"/>
      <c r="E188" s="36"/>
      <c r="F188" s="36"/>
      <c r="G188" s="29"/>
      <c r="H188" s="20"/>
      <c r="I188" s="20"/>
    </row>
    <row r="189" spans="1:13" ht="32.4" thickBot="1" x14ac:dyDescent="0.35">
      <c r="A189" s="68" t="s">
        <v>180</v>
      </c>
      <c r="B189" s="114"/>
      <c r="C189" s="115"/>
      <c r="D189" s="115"/>
      <c r="E189" s="115"/>
      <c r="F189" s="116"/>
      <c r="G189" s="29"/>
      <c r="H189" s="20"/>
      <c r="I189" s="20"/>
    </row>
    <row r="190" spans="1:13" ht="16.2" thickBot="1" x14ac:dyDescent="0.35">
      <c r="A190" s="69" t="s">
        <v>175</v>
      </c>
      <c r="B190" s="111"/>
      <c r="C190" s="112"/>
      <c r="D190" s="112"/>
      <c r="E190" s="112"/>
      <c r="F190" s="113"/>
      <c r="G190" s="29"/>
      <c r="H190" s="20"/>
      <c r="I190" s="21"/>
    </row>
    <row r="191" spans="1:13" ht="31.8" thickBot="1" x14ac:dyDescent="0.35">
      <c r="A191" s="69" t="s">
        <v>185</v>
      </c>
      <c r="B191" s="111"/>
      <c r="C191" s="112"/>
      <c r="D191" s="112"/>
      <c r="E191" s="112"/>
      <c r="F191" s="113"/>
      <c r="G191" s="29"/>
      <c r="H191" s="20"/>
      <c r="I191" s="20"/>
    </row>
    <row r="192" spans="1:13" ht="16.2" thickBot="1" x14ac:dyDescent="0.35">
      <c r="A192" s="69" t="s">
        <v>176</v>
      </c>
      <c r="B192" s="111"/>
      <c r="C192" s="112"/>
      <c r="D192" s="112"/>
      <c r="E192" s="112"/>
      <c r="F192" s="113"/>
      <c r="G192" s="29"/>
      <c r="H192" s="20"/>
      <c r="I192" s="20"/>
    </row>
    <row r="193" spans="1:10" ht="47.4" thickBot="1" x14ac:dyDescent="0.35">
      <c r="A193" s="69" t="s">
        <v>181</v>
      </c>
      <c r="B193" s="111"/>
      <c r="C193" s="112"/>
      <c r="D193" s="112"/>
      <c r="E193" s="112"/>
      <c r="F193" s="113"/>
      <c r="G193" s="29"/>
      <c r="H193" s="20"/>
      <c r="I193" s="20"/>
    </row>
    <row r="194" spans="1:10" ht="47.4" thickBot="1" x14ac:dyDescent="0.35">
      <c r="A194" s="69" t="s">
        <v>177</v>
      </c>
      <c r="B194" s="111"/>
      <c r="C194" s="112"/>
      <c r="D194" s="112"/>
      <c r="E194" s="112"/>
      <c r="F194" s="113"/>
      <c r="G194" s="29"/>
      <c r="H194" s="20"/>
      <c r="I194" s="20"/>
    </row>
    <row r="195" spans="1:10" ht="31.8" thickBot="1" x14ac:dyDescent="0.35">
      <c r="A195" s="69" t="s">
        <v>178</v>
      </c>
      <c r="B195" s="111"/>
      <c r="C195" s="112"/>
      <c r="D195" s="112"/>
      <c r="E195" s="112"/>
      <c r="F195" s="113"/>
      <c r="G195" s="29"/>
      <c r="H195" s="20"/>
      <c r="I195" s="20"/>
    </row>
    <row r="196" spans="1:10" ht="16.2" x14ac:dyDescent="0.3">
      <c r="A196" s="87" t="s">
        <v>179</v>
      </c>
      <c r="B196" s="87"/>
      <c r="C196" s="87"/>
      <c r="D196" s="87"/>
      <c r="E196" s="87"/>
      <c r="F196" s="87"/>
      <c r="G196" s="87"/>
      <c r="H196" s="87"/>
      <c r="I196" s="87"/>
      <c r="J196" s="87"/>
    </row>
    <row r="197" spans="1:10" x14ac:dyDescent="0.3">
      <c r="A197" s="29"/>
      <c r="B197" s="29"/>
      <c r="C197" s="20"/>
      <c r="D197" s="29"/>
      <c r="E197" s="29"/>
      <c r="F197" s="29"/>
      <c r="G197" s="29"/>
      <c r="H197" s="20"/>
      <c r="I197" s="20"/>
    </row>
    <row r="198" spans="1:10" x14ac:dyDescent="0.3">
      <c r="A198" s="29"/>
      <c r="B198" s="29"/>
      <c r="C198" s="29"/>
      <c r="D198" s="29"/>
      <c r="E198" s="29"/>
      <c r="F198" s="29"/>
      <c r="G198" s="29"/>
      <c r="H198" s="20"/>
      <c r="I198" s="20"/>
    </row>
    <row r="199" spans="1:10" x14ac:dyDescent="0.3">
      <c r="A199" s="29"/>
      <c r="B199" s="29"/>
      <c r="C199" s="29"/>
      <c r="D199" s="29"/>
      <c r="E199" s="29"/>
      <c r="F199" s="29"/>
      <c r="G199" s="29"/>
      <c r="H199" s="20"/>
      <c r="I199" s="20"/>
    </row>
    <row r="200" spans="1:10" x14ac:dyDescent="0.3">
      <c r="A200" s="20"/>
      <c r="B200" s="29"/>
      <c r="C200" s="30"/>
      <c r="D200" s="29"/>
      <c r="E200" s="29"/>
      <c r="F200" s="29"/>
      <c r="G200" s="29"/>
      <c r="H200" s="20"/>
      <c r="I200" s="20"/>
    </row>
    <row r="201" spans="1:10" x14ac:dyDescent="0.3">
      <c r="A201" s="82"/>
      <c r="B201" s="82"/>
      <c r="C201" s="82"/>
      <c r="D201" s="82"/>
      <c r="E201" s="82"/>
      <c r="F201" s="82"/>
      <c r="G201" s="82"/>
      <c r="H201" s="20"/>
      <c r="I201" s="20"/>
    </row>
    <row r="202" spans="1:10" x14ac:dyDescent="0.3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10" x14ac:dyDescent="0.3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10" x14ac:dyDescent="0.3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10" x14ac:dyDescent="0.3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10" x14ac:dyDescent="0.3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10" x14ac:dyDescent="0.3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10" x14ac:dyDescent="0.3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 x14ac:dyDescent="0.3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 x14ac:dyDescent="0.3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 x14ac:dyDescent="0.3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 x14ac:dyDescent="0.3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 x14ac:dyDescent="0.3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 x14ac:dyDescent="0.3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 x14ac:dyDescent="0.3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 x14ac:dyDescent="0.3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 x14ac:dyDescent="0.3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 x14ac:dyDescent="0.3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 x14ac:dyDescent="0.3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 x14ac:dyDescent="0.3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x14ac:dyDescent="0.3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x14ac:dyDescent="0.3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x14ac:dyDescent="0.3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x14ac:dyDescent="0.3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x14ac:dyDescent="0.3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x14ac:dyDescent="0.3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x14ac:dyDescent="0.3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x14ac:dyDescent="0.3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x14ac:dyDescent="0.3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x14ac:dyDescent="0.3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x14ac:dyDescent="0.3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x14ac:dyDescent="0.3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x14ac:dyDescent="0.3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x14ac:dyDescent="0.3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x14ac:dyDescent="0.3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x14ac:dyDescent="0.3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x14ac:dyDescent="0.3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x14ac:dyDescent="0.3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x14ac:dyDescent="0.3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x14ac:dyDescent="0.3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x14ac:dyDescent="0.3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x14ac:dyDescent="0.3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x14ac:dyDescent="0.3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x14ac:dyDescent="0.3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x14ac:dyDescent="0.3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x14ac:dyDescent="0.3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x14ac:dyDescent="0.3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x14ac:dyDescent="0.3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x14ac:dyDescent="0.3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x14ac:dyDescent="0.3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x14ac:dyDescent="0.3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x14ac:dyDescent="0.3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x14ac:dyDescent="0.3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 x14ac:dyDescent="0.3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 x14ac:dyDescent="0.3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 x14ac:dyDescent="0.3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 x14ac:dyDescent="0.3">
      <c r="A257" s="20"/>
      <c r="B257" s="20"/>
      <c r="C257" s="20"/>
      <c r="D257" s="20"/>
      <c r="E257" s="20"/>
      <c r="F257" s="20"/>
      <c r="G257" s="20"/>
      <c r="H257" s="20"/>
      <c r="I257" s="20"/>
    </row>
  </sheetData>
  <mergeCells count="105">
    <mergeCell ref="B194:F194"/>
    <mergeCell ref="B195:F195"/>
    <mergeCell ref="B189:F189"/>
    <mergeCell ref="B190:F190"/>
    <mergeCell ref="B191:F191"/>
    <mergeCell ref="B192:F192"/>
    <mergeCell ref="B193:F193"/>
    <mergeCell ref="A38:B38"/>
    <mergeCell ref="A53:B53"/>
    <mergeCell ref="A44:B44"/>
    <mergeCell ref="A54:B54"/>
    <mergeCell ref="A40:B40"/>
    <mergeCell ref="A50:B50"/>
    <mergeCell ref="A51:B51"/>
    <mergeCell ref="A46:B46"/>
    <mergeCell ref="A47:B47"/>
    <mergeCell ref="A52:B52"/>
    <mergeCell ref="A49:B49"/>
    <mergeCell ref="A48:B48"/>
    <mergeCell ref="A41:B41"/>
    <mergeCell ref="A42:B42"/>
    <mergeCell ref="A63:B63"/>
    <mergeCell ref="A64:B64"/>
    <mergeCell ref="A65:B65"/>
    <mergeCell ref="A3:F3"/>
    <mergeCell ref="C23:D23"/>
    <mergeCell ref="A17:B17"/>
    <mergeCell ref="A18:B18"/>
    <mergeCell ref="A37:B37"/>
    <mergeCell ref="A34:B34"/>
    <mergeCell ref="A33:B33"/>
    <mergeCell ref="A30:B30"/>
    <mergeCell ref="A28:B28"/>
    <mergeCell ref="A27:B27"/>
    <mergeCell ref="A26:B26"/>
    <mergeCell ref="A32:B32"/>
    <mergeCell ref="A31:B31"/>
    <mergeCell ref="A21:B21"/>
    <mergeCell ref="A36:B36"/>
    <mergeCell ref="A61:B61"/>
    <mergeCell ref="A45:B45"/>
    <mergeCell ref="H7:I7"/>
    <mergeCell ref="A8:B8"/>
    <mergeCell ref="A7:B7"/>
    <mergeCell ref="A4:G4"/>
    <mergeCell ref="A5:G5"/>
    <mergeCell ref="A12:B12"/>
    <mergeCell ref="A13:B13"/>
    <mergeCell ref="A14:B14"/>
    <mergeCell ref="A15:B15"/>
    <mergeCell ref="H10:I10"/>
    <mergeCell ref="A11:B11"/>
    <mergeCell ref="C7:D20"/>
    <mergeCell ref="A9:B9"/>
    <mergeCell ref="A10:B10"/>
    <mergeCell ref="A19:B19"/>
    <mergeCell ref="A20:B20"/>
    <mergeCell ref="A73:B73"/>
    <mergeCell ref="A79:B79"/>
    <mergeCell ref="A80:B80"/>
    <mergeCell ref="A81:B81"/>
    <mergeCell ref="A77:B77"/>
    <mergeCell ref="H38:I38"/>
    <mergeCell ref="A39:B39"/>
    <mergeCell ref="A16:B16"/>
    <mergeCell ref="A23:B24"/>
    <mergeCell ref="A25:B25"/>
    <mergeCell ref="A35:B35"/>
    <mergeCell ref="A22:B22"/>
    <mergeCell ref="H69:I69"/>
    <mergeCell ref="A70:B70"/>
    <mergeCell ref="H70:I70"/>
    <mergeCell ref="H68:I68"/>
    <mergeCell ref="A55:B55"/>
    <mergeCell ref="A56:B56"/>
    <mergeCell ref="A57:B57"/>
    <mergeCell ref="A66:B66"/>
    <mergeCell ref="H66:I66"/>
    <mergeCell ref="A67:B67"/>
    <mergeCell ref="H67:I67"/>
    <mergeCell ref="A68:B68"/>
    <mergeCell ref="C1:G2"/>
    <mergeCell ref="A201:G201"/>
    <mergeCell ref="A186:F186"/>
    <mergeCell ref="E84:E85"/>
    <mergeCell ref="G84:G85"/>
    <mergeCell ref="A58:B58"/>
    <mergeCell ref="A59:B59"/>
    <mergeCell ref="A60:B60"/>
    <mergeCell ref="A62:B62"/>
    <mergeCell ref="F84:F85"/>
    <mergeCell ref="A78:B78"/>
    <mergeCell ref="A71:B71"/>
    <mergeCell ref="A69:B69"/>
    <mergeCell ref="A76:B76"/>
    <mergeCell ref="A196:J196"/>
    <mergeCell ref="H71:I71"/>
    <mergeCell ref="A75:B75"/>
    <mergeCell ref="A84:A85"/>
    <mergeCell ref="B84:B85"/>
    <mergeCell ref="C84:C85"/>
    <mergeCell ref="D84:D85"/>
    <mergeCell ref="A82:B82"/>
    <mergeCell ref="A74:B74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Elza Rūtenberga</cp:lastModifiedBy>
  <cp:lastPrinted>2020-06-05T12:28:32Z</cp:lastPrinted>
  <dcterms:created xsi:type="dcterms:W3CDTF">2016-06-27T11:12:50Z</dcterms:created>
  <dcterms:modified xsi:type="dcterms:W3CDTF">2022-03-25T08:02:57Z</dcterms:modified>
</cp:coreProperties>
</file>