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95.13.208.226\TNP_Faili\Nodaļas\Iepirkumu nodaļa\TNPz Zemsliekšņu iepirkumi\2022\TNPz 45 Pārtikas produktu piegāde Virbu sākumskolai (atkārtots)\"/>
    </mc:Choice>
  </mc:AlternateContent>
  <xr:revisionPtr revIDLastSave="0" documentId="13_ncr:1_{96CA1E5B-FA9D-479B-ABE3-85CED45518D5}" xr6:coauthVersionLast="47" xr6:coauthVersionMax="47" xr10:uidLastSave="{00000000-0000-0000-0000-000000000000}"/>
  <bookViews>
    <workbookView xWindow="-108" yWindow="-108" windowWidth="23256" windowHeight="12576" xr2:uid="{00000000-000D-0000-FFFF-FFFF00000000}"/>
  </bookViews>
  <sheets>
    <sheet name="1_ Piens" sheetId="3" r:id="rId1"/>
    <sheet name="2_Pārtikas prod." sheetId="5" r:id="rId2"/>
    <sheet name="3_Sula" sheetId="14" r:id="rId3"/>
    <sheet name="Piegāde" sheetId="15" r:id="rId4"/>
    <sheet name="Prasības"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5" l="1"/>
  <c r="J19" i="3" l="1"/>
  <c r="J50" i="5"/>
  <c r="J47" i="5"/>
  <c r="J46" i="5"/>
  <c r="J23" i="5"/>
  <c r="J22" i="5"/>
  <c r="J21" i="5"/>
  <c r="J20" i="5"/>
  <c r="J44" i="5" l="1"/>
  <c r="G11" i="14" l="1"/>
  <c r="G104" i="5"/>
  <c r="J58" i="5"/>
  <c r="J59" i="5"/>
  <c r="J60" i="5"/>
  <c r="J61" i="5"/>
  <c r="J62" i="5"/>
  <c r="J63" i="5"/>
  <c r="J64" i="5"/>
  <c r="J65" i="5"/>
  <c r="J66" i="5"/>
  <c r="J67" i="5"/>
  <c r="J68" i="5"/>
  <c r="J69" i="5"/>
  <c r="J70" i="5"/>
  <c r="J71" i="5"/>
  <c r="J57" i="5"/>
  <c r="J53" i="5"/>
  <c r="J54" i="5"/>
  <c r="J55" i="5"/>
  <c r="J51" i="5"/>
  <c r="J49" i="5"/>
  <c r="J39" i="5"/>
  <c r="J40" i="5"/>
  <c r="J41" i="5"/>
  <c r="J42" i="5"/>
  <c r="J43" i="5"/>
  <c r="J45" i="5"/>
  <c r="J38" i="5"/>
  <c r="J15" i="5"/>
  <c r="J16" i="5"/>
  <c r="J18" i="5"/>
  <c r="J19" i="5"/>
  <c r="J24" i="5"/>
  <c r="J25" i="5"/>
  <c r="J26" i="5"/>
  <c r="J27" i="5"/>
  <c r="J28" i="5"/>
  <c r="J29" i="5"/>
  <c r="J30" i="5"/>
  <c r="J31" i="5"/>
  <c r="J32" i="5"/>
  <c r="J33" i="5"/>
  <c r="J34" i="5"/>
  <c r="J35" i="5"/>
  <c r="J14" i="5"/>
  <c r="G22" i="3"/>
  <c r="J18" i="3"/>
  <c r="J14" i="3"/>
  <c r="J15" i="3"/>
  <c r="J16" i="3"/>
  <c r="J17" i="3"/>
  <c r="J20" i="3"/>
  <c r="J21" i="3"/>
  <c r="J104" i="5" l="1"/>
  <c r="J106" i="5" s="1"/>
  <c r="J10" i="14"/>
  <c r="J11" i="14" s="1"/>
  <c r="J13" i="14" s="1"/>
  <c r="J13" i="3"/>
  <c r="J22" i="3" l="1"/>
  <c r="J24" i="3" s="1"/>
</calcChain>
</file>

<file path=xl/sharedStrings.xml><?xml version="1.0" encoding="utf-8"?>
<sst xmlns="http://schemas.openxmlformats.org/spreadsheetml/2006/main" count="378" uniqueCount="236">
  <si>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</si>
  <si>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</si>
  <si>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</si>
  <si>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</si>
  <si>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</si>
  <si>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</si>
  <si>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</si>
  <si>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</si>
  <si>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</si>
  <si>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</si>
  <si>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</si>
  <si>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</si>
  <si>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</si>
  <si>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Vistas olas</t>
  </si>
  <si>
    <t>Gab</t>
  </si>
  <si>
    <t>Saldētas zivis – heka liemenis</t>
  </si>
  <si>
    <t>Svaigi saldētas zivju filejas, augstākā labuma, bez asakām, bez ledus glazūras. Fasētas 1-10 kg iepakojumā.</t>
  </si>
  <si>
    <t>Plombīra saldējums</t>
  </si>
  <si>
    <t>Izgatavots no krējuma, nesatur konservantus, sintētiskās krāsvielas, garšas un aromāta pastiprinātājus. Ražots Latvijā, fasēts 1-5 kg iepakojumā</t>
  </si>
  <si>
    <t>Saldēts ogu maisījums</t>
  </si>
  <si>
    <t>Brīvi saldētas, ogas veselas bez kauliņiem, bez atlaidināšanas pazīmēm,nesapresētas. No 1-2,5 kg iepakojumā.</t>
  </si>
  <si>
    <t>Saldētas dzērvenes</t>
  </si>
  <si>
    <t>Saldētas zemenes</t>
  </si>
  <si>
    <t>Saldēti ķirši bez kauliņiem</t>
  </si>
  <si>
    <t>Saldēti dārzeņi</t>
  </si>
  <si>
    <t>Saldēts dārzeņu maisījums, bez atlaidināšanas pazīmēm 2kg-3kg iepakojumā</t>
  </si>
  <si>
    <t>Saldētas upenes</t>
  </si>
  <si>
    <t>Brīvi saldētas, ogas veselas bez kauliņiem, bez atlaidināšanas pazīmēm, nesapresētas. No 1-2,5 kg iepakojumā.</t>
  </si>
  <si>
    <t>Piens</t>
  </si>
  <si>
    <t>2-2,5% tauku saturs, 1-5 l  fasējums. Ražots Latvijā.</t>
  </si>
  <si>
    <t>litri</t>
  </si>
  <si>
    <t>Kefīrs</t>
  </si>
  <si>
    <t>2-2,5% tauku saturs ,1 l fasējums Ražots Latvijā.</t>
  </si>
  <si>
    <t>Jogurts</t>
  </si>
  <si>
    <t>2-2,5% tauku saturs , saldais, meža ogu, nesatur garšas pastiprinātājus (E620-E650) un sintētiskās krāsvielas fasējums vienreizlietojamos traukos – daudzums atbilstoši pieprasījumam, ne mazāk par 1 kg vai arī izlejamais Ražots Latvijā.</t>
  </si>
  <si>
    <t>Skābs krējums</t>
  </si>
  <si>
    <t>Salds krējums</t>
  </si>
  <si>
    <t>35% tauku saturs, bez augu taukiem, fasēts vienreiz lietojamos traukos ne mazāk kā 0,5 kg Ražots Latvijā.</t>
  </si>
  <si>
    <t>Biezpiens</t>
  </si>
  <si>
    <t>5%-9% tauku saturs, fasējums   no 0,2-3 kg ,daudzums un fasējums atbilstoši pieprasījumam. Ražots Latvijā.</t>
  </si>
  <si>
    <t>Siers</t>
  </si>
  <si>
    <t xml:space="preserve"> Pusciets, nogatavināts, vakuuma iepakojumā, atbilstoši pieprasītam daudzumam, tauku saturs  siera sausnā 40-45% , satur sāli ne vairāk kā 1g uz 100g. produkta. Vismaz 2 dažādas šķirnes. Ražots Latvijā.</t>
  </si>
  <si>
    <t>Sviests</t>
  </si>
  <si>
    <t>A/L Saldkrējuma, vismaz 80% tauku saturs, no 0.18-0.2kg  fasējuma paciņās Ražots Latvijā.</t>
  </si>
  <si>
    <t>Graudu maluma produkti</t>
  </si>
  <si>
    <t>Derīguma termiņš ne mazāks par 2 mēnešiem</t>
  </si>
  <si>
    <t>Griķi</t>
  </si>
  <si>
    <t>A/L, fasēti no 0.5- 1 kg, ražoti Latvijā</t>
  </si>
  <si>
    <t>Manna</t>
  </si>
  <si>
    <t>A/L,no 0,5-1 kg fasējums, ražoti Latvijā</t>
  </si>
  <si>
    <t>Auzu pārslas</t>
  </si>
  <si>
    <t>A/L, 0,5 kg -1kg fasējums, ražoti Latvijā</t>
  </si>
  <si>
    <t>A/L, 0.5 kg – 1 kg fasējums, ražoti Latvijā</t>
  </si>
  <si>
    <t>5-graudu pārslas</t>
  </si>
  <si>
    <t>Prosa</t>
  </si>
  <si>
    <t>A/L 0.5 kg – 1 kg fasējums, ražoti Latvijā</t>
  </si>
  <si>
    <t>Miežu putraimi</t>
  </si>
  <si>
    <t>A/0.5 kg – 1 kg fasējums, ražoti Latvijā</t>
  </si>
  <si>
    <t>Brokastu pārslas</t>
  </si>
  <si>
    <t>Fasētas 0,5-1 kg paciņās, ražotas Latvijā</t>
  </si>
  <si>
    <t>Makaroni</t>
  </si>
  <si>
    <t>A/L, fasēti 0,5 kg - 1kg paciņās, ražoti Latvijā</t>
  </si>
  <si>
    <t>Milti</t>
  </si>
  <si>
    <t>Kviešu, A/L  no 1-2 kg pakas, ražoti Latvijā</t>
  </si>
  <si>
    <t>Lielie, pelēkie zirņi</t>
  </si>
  <si>
    <t>A/L, fasēti 0.5 kg – 1 kg fasējums, ražoti Latvijā</t>
  </si>
  <si>
    <t>Grūbas</t>
  </si>
  <si>
    <t>Šķeltie zirņi</t>
  </si>
  <si>
    <t>Pupiņas</t>
  </si>
  <si>
    <t>Kukurūzas putraimi</t>
  </si>
  <si>
    <t>Rīvmaize</t>
  </si>
  <si>
    <t>A/L, fasēti  no 0,5 kg - 1,0 kg</t>
  </si>
  <si>
    <t>Dažādi pārtikas produkti</t>
  </si>
  <si>
    <t>Cukurs</t>
  </si>
  <si>
    <t>A/L , 1 kg iepakojumā</t>
  </si>
  <si>
    <t>Eļļa augu, nesatur ģenētiski modificētus organismus.</t>
  </si>
  <si>
    <t>Pārtikas, 1,0 l pudelēs.</t>
  </si>
  <si>
    <t>Litri</t>
  </si>
  <si>
    <t>Kausētais siers</t>
  </si>
  <si>
    <t>Fasēts 200g iepakojumā.  Nesatur garšas pastiprinātājus (E620-E650), nesatur sintētiskās krāsvielas un izejvielas, kas ražotas no ģenētiski modificētiem organismiem. Satur sāli ne vairāk kā 1g uz 100g. Produkta.</t>
  </si>
  <si>
    <t>Konfektes</t>
  </si>
  <si>
    <t>Šokolādes. Nesatur garšas pastiprinātājus (E620-E650) un sintētiskās krāsvielas. Nesatur ģenētiski modificētus organismus. Nesatur vielas, kas izraisa uzvedības traucējumus bērniem. Ražotas Latvijā</t>
  </si>
  <si>
    <t>Karameles. Nesatur garšas pastiprinātājus (E620-E650) un sintētiskās krāsvielas. Nesatur ģenētiski modificētus organismus. Nesatur vielas, kas izraisa uzvedības traucējumus bērniem. Ražotas Latvijā</t>
  </si>
  <si>
    <t>Mīklas izstrādājumi</t>
  </si>
  <si>
    <t>Cepumi</t>
  </si>
  <si>
    <t>Sveramie, kastēs no 2- 5 kg. Nesatur daļēji hidrogenētos augu taukus. Nesatur pārtikas piedevas un sintētiskās krāsvielas, nesatur ģenētiski modificētus organismus, izcelsmes valsts Latvija</t>
  </si>
  <si>
    <t>Vafeles</t>
  </si>
  <si>
    <t>Sveramas, kastēs no 2-5 kg. Nesatur daļēji hidrogenētos augu taukus. Nesatur pārtikas piedevas un sintētiskās krāsvielas, nesatur ģenētiski modificētus organismus, izcelsmes valsts Latvija</t>
  </si>
  <si>
    <t>Kafija, tēja un saistītie produkti</t>
  </si>
  <si>
    <t>Kafija</t>
  </si>
  <si>
    <t>100% dabīgā, vidēja stipruma, šķīstoša, fasēta 0,200 kg. iepakojumā</t>
  </si>
  <si>
    <t>Kakao</t>
  </si>
  <si>
    <t>Paciņās, 1,0 kg iepakojumā</t>
  </si>
  <si>
    <t>Piedevas ēdieniem</t>
  </si>
  <si>
    <t>Vanilīna cukurs</t>
  </si>
  <si>
    <t>Vaniļas cukurs ar dabīgo vaniļu. Paciņas 0,5 kg iepak.</t>
  </si>
  <si>
    <t>Pipari</t>
  </si>
  <si>
    <t>0,015g iepakojumā</t>
  </si>
  <si>
    <t>Citronskābe</t>
  </si>
  <si>
    <t>0,015-0,2 kg iepakojumā</t>
  </si>
  <si>
    <t>Kanēlis</t>
  </si>
  <si>
    <t>0,015-0,2 kg iepak.</t>
  </si>
  <si>
    <t>Majonēze</t>
  </si>
  <si>
    <t>Nesatur aromatizētājus un pārtikas piedevas – konservantus un sintētiskās krāsvielas,piena olbaltumu. Satur mazāk par 1g sāls uz 100g produkta.</t>
  </si>
  <si>
    <t>Sāls</t>
  </si>
  <si>
    <t>1 kg iepakojumā</t>
  </si>
  <si>
    <t>Lauru lapas</t>
  </si>
  <si>
    <t>Pārtikas, 0,02-0.5 kg paciņās</t>
  </si>
  <si>
    <t>Sausais raugs</t>
  </si>
  <si>
    <t>No 0.15-0,5 kg paciņa</t>
  </si>
  <si>
    <t>Kartupeļu ciete</t>
  </si>
  <si>
    <t>A/L no 0,4-1 kg iepakojumā, ražota Latvijā</t>
  </si>
  <si>
    <t>Želatīns</t>
  </si>
  <si>
    <t>0,015-0,5 kg iepakojumā</t>
  </si>
  <si>
    <t>Ķimenes</t>
  </si>
  <si>
    <t>0,200- 0,500 kg iepakojumā, ražotas Latvijā</t>
  </si>
  <si>
    <t>Saulespuķu sēklas</t>
  </si>
  <si>
    <t>Lobītas, iepakojumā no 0,150-0,500 Kg. ražotas Latvijā.</t>
  </si>
  <si>
    <t>Garšvielu maisījums</t>
  </si>
  <si>
    <t>Maisījums zupām, gaļas, zivju un dārzeņu ēdieniem, nesatur sāli, konservantus, mākslīgās krāsvielas. 0,5 – 1 kg iepakojumā.</t>
  </si>
  <si>
    <t>Žāvētas aprikozes</t>
  </si>
  <si>
    <t>Bez kauliņiem, fasētas no 0,5 kg līdz 5 kg, nesatur kālija sorbātu</t>
  </si>
  <si>
    <t>Žāvētas plūmes</t>
  </si>
  <si>
    <t>Bez kauliņiem, fasētas no 0,5 kg līdz 5 kg, nesatur kālija sorbātu.</t>
  </si>
  <si>
    <t>Rozīnes</t>
  </si>
  <si>
    <t>Ievārījums</t>
  </si>
  <si>
    <t>Konservēti gurķi</t>
  </si>
  <si>
    <t>Zaļie zirnīši</t>
  </si>
  <si>
    <t>0,32-0,7 l burciņās , vai metāla bundžās</t>
  </si>
  <si>
    <t>Tomātu pasta</t>
  </si>
  <si>
    <t>0,4 l  burkās, nesatur ģenētiski modificētu produktus</t>
  </si>
  <si>
    <t>Tomātu mērce</t>
  </si>
  <si>
    <t>1,0 l stikla burkās, pievienotā sāls daudzums ne vairāk kā 1 g uz 100 g produkta, Ogļhidrāti ne vairāk kā 15 g uz100 g produkta.</t>
  </si>
  <si>
    <t>Konservētas skābenes</t>
  </si>
  <si>
    <t>0,3-0,5 l  burkās, ražotas Latvijā</t>
  </si>
  <si>
    <t>Konservēta kukurūza</t>
  </si>
  <si>
    <t>Fasēts 0.4kg metāla bundžās</t>
  </si>
  <si>
    <t>Persiku konservs</t>
  </si>
  <si>
    <t>Ananāsu konservs</t>
  </si>
  <si>
    <t>Sula</t>
  </si>
  <si>
    <t>Dabīgās sulas: Ābolu, bumbieru, aveņu, ķiršu , upeņu, plūmju, bez konservantiem, 100 %, saldskāba, nedzidrināta, termiski apstrādāta, nesatur sintētiskās krāsvielas, garšas pastiprinātājus (E620-E650) koncentrāti, fasētas atbilstoši higiēnas prasībām 1 l - 3 l fasējumā. Ražota Latvijā.</t>
  </si>
  <si>
    <t>4-graudu pārslas</t>
  </si>
  <si>
    <t>gab.</t>
  </si>
  <si>
    <t>Piegādes biežums</t>
  </si>
  <si>
    <t>Minimālās vizuālās kvalitātes prasības augļiem un dārzeņiem</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</si>
  <si>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</si>
  <si>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Rīsi</t>
  </si>
  <si>
    <t>Kg</t>
  </si>
  <si>
    <t xml:space="preserve">Tēja </t>
  </si>
  <si>
    <t>Medus</t>
  </si>
  <si>
    <t>Fasēts 0.5-1 kg (ražots Latvijā)</t>
  </si>
  <si>
    <t>Prjaņiki</t>
  </si>
  <si>
    <r>
      <t xml:space="preserve">Sveramie, kastēs no 2- 5 kg. Nesatur daļēji hidrogenētos augu taukus. Nesatur pārtikas piedevas un sintētiskās krāsvielas, nesatur ģenētiski modificētus organismus, </t>
    </r>
    <r>
      <rPr>
        <b/>
        <sz val="10"/>
        <color theme="1"/>
        <rFont val="Times New Roman"/>
        <family val="1"/>
        <charset val="186"/>
      </rPr>
      <t>ražots Latvija</t>
    </r>
  </si>
  <si>
    <t>Baranciņas</t>
  </si>
  <si>
    <r>
      <t xml:space="preserve">Sveramie, kastēs no 2- 5 kg. Nesatur daļēji hidrogenētos augu taukus. Nesatur pārtikas piedevas un sintētiskās krāsvielas, nesatur ģenētiski modificētus organismus, </t>
    </r>
    <r>
      <rPr>
        <b/>
        <sz val="10"/>
        <color theme="1"/>
        <rFont val="Times New Roman"/>
        <family val="1"/>
        <charset val="186"/>
      </rPr>
      <t>ražots  Latvija</t>
    </r>
  </si>
  <si>
    <t>Konservētas pupiņas</t>
  </si>
  <si>
    <t>0,4 kg bundžās (vēlams)</t>
  </si>
  <si>
    <t>Saldēti zaļie zirnīši</t>
  </si>
  <si>
    <t>Saldēti, birstoši, cieti, bez atlaidināšanas pazīmēm fasēti 2,5 kg iepakojumā.</t>
  </si>
  <si>
    <t>Saldētas avenes</t>
  </si>
  <si>
    <t>Ogas veselas, birstošas, cietas, sasaldētas, bez atlaidināšanas pazīmēm, nesapresētas. 2,5 kg iepakojumā.</t>
  </si>
  <si>
    <t>Saldētas mellenes</t>
  </si>
  <si>
    <t>Saldēti rabarberi</t>
  </si>
  <si>
    <t>Līdz 25% tauku saturs, fasēts vienreiz lietojamos traukos. Ražots Latvijā.</t>
  </si>
  <si>
    <t>L kategorija,  A/L  pa 10 gab. bretēs, atbilstoši pasūtījumam. Tīras, šķirotas, veselas, nebojātas.Ražotas Latvijā. Derīguma termiņš ne mazāks par 1 mēnesi.</t>
  </si>
  <si>
    <t>1 litra iepakojumā,6-9cm gari, gurķi</t>
  </si>
  <si>
    <t>Šokolādes krēms</t>
  </si>
  <si>
    <t>400g vai 750 g iepakojumā</t>
  </si>
  <si>
    <t>9.</t>
  </si>
  <si>
    <t>3-graudu pārslas</t>
  </si>
  <si>
    <t>A/L,  0.5 -1,0 kg fasējums, nav pieļaujama kaitēķļu invāzija, nelobītu pārslu īpatsvars ne vairāk, kā 0,5%</t>
  </si>
  <si>
    <t>Pilngraudu pārslas</t>
  </si>
  <si>
    <t>Rudzu pārslas</t>
  </si>
  <si>
    <t>Kviešu pārslas</t>
  </si>
  <si>
    <t>Auzu - kliju pārslas</t>
  </si>
  <si>
    <t>Siļķu filejas gabaliņi tomātu mērcē</t>
  </si>
  <si>
    <t>Fasējumā 0,3 kg, siļķes fileja bez ādas etiķa marinādē. Sāls saturs ne vairā kā 1,25 g uz 100g produkta, Nesatur ĢMO, konservantus, garšas pastiprinātājus.</t>
  </si>
  <si>
    <t>Krēmveida siers (svaigais, krēmsiers).</t>
  </si>
  <si>
    <t>Fasējumā 0,15- 0,5 kg. Nesatur garšas astiprinātājus, sintētiskās krāsvielas, konservantus, ĢMO. Sāls saturs ne vairāk kā 1g uz 100g. Ražots Latvijā.</t>
  </si>
  <si>
    <t>Zemeņu, dzērveņu, aprikožu, persiku,  aveņu,meža ogu,ķiršu u.c. bez sintētiskām krāsvielām, salds, bez mehāniskiem bojājumiem, ievārījuma masa viendabīga. Nesatur ģenētiski modificētu produktus, fasēts no 4 kg līdz 5kg spainīšos.</t>
  </si>
  <si>
    <t>Biezenis</t>
  </si>
  <si>
    <t>Ķiršu, dzērveņu, jāņogu, āboluFasēts 0,5 l burkās. Nesatur garšas pastiprinātājus, krāsvielas un nitrītus.</t>
  </si>
  <si>
    <t>Butes fileja bez ādas</t>
  </si>
  <si>
    <t>Svaigi saldētas zivju filejas, augstākā labuma, bez asakām, bez ledus glazūras. Vakuma iepakojumā, no 1 kg –10 kg.</t>
  </si>
  <si>
    <t>Saldēti dārzeņi - zupas izlase</t>
  </si>
  <si>
    <t>Saldēti kubiņos, birstoši, cieti, bez atlaidināšanas pazīmēm. Fasēti iepakojumos līdz 2,5 kg.</t>
  </si>
  <si>
    <t>Karameļu krēms</t>
  </si>
  <si>
    <t>Pure Food vai analogs, 0,95 kg  fasējumā</t>
  </si>
  <si>
    <t>Piparkūku cepumi</t>
  </si>
  <si>
    <t>Biezpiena sieriņi</t>
  </si>
  <si>
    <t>līdz 40 g fasējums (Ražots Latvijā)</t>
  </si>
  <si>
    <t>PIENS UN PIENA PRODUKTI</t>
  </si>
  <si>
    <t xml:space="preserve">Piena un piena produktu sadaļā nepiedāvāt krējuma izstrādājumus, siera izstrādājumus. Piena produktu sadaļā nepiedāvāt produktus, kuru ražošanā izmanto sintētiskās krāsvielas un kas satur ģenētiski modificētos organismus, sastāv no tiem un ir ražoti no tiem. (13.03.2012MK not. Nr.172.  ar14.07.2015 grozījumiem MK not. Nr.405, kas stājušies spēkā ar 01.01.2016.) </t>
  </si>
  <si>
    <t>PĀRTIKAS PRODUKTI, PĀRSTRĀDĀTI AUGĻI, DĀRZEŅI, SULAS</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</si>
  <si>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</si>
  <si>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1. Produkcijas piegāde  pēc pasūtītāja pieteikuma vienu reizi nedēļā -  otrdienās, vai trešdienās ( pasūtījumu veic telefoniski vienu dienu iepriekš).</t>
  </si>
  <si>
    <t>2.Piedāvājumam jāatbilst sekojošām prasībām – produktu ražošanā netiek izmantotas sintētiskās krāsvielas, produkti nesatur ģenētiski modificētus organismus, nesastāv no tiem un nav no tiem ražoti.</t>
  </si>
  <si>
    <t>AUGĻI</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</si>
  <si>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</si>
  <si>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 xml:space="preserve">Minimālās vizuālās kvalitātes prasības augļiem: </t>
  </si>
  <si>
    <t>•       produktam ir jābūt nebojātam (nedrīkst trūkt produkta daļas (parasti augļa kātiņš), un tas nedrīkst būt mehāniski bojāts;</t>
  </si>
  <si>
    <t>•       produktam ir jābūt labā stāvoklī (veselam). 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</si>
  <si>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</si>
  <si>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bez kaitēkļu bojājumiem. Kaitēkļu bojājumi var ne tikai pasliktināt produkta kopskatu, bet arī ietekmēt tā uzglabāšanos un kvalitāti;</t>
  </si>
  <si>
    <t>•       produktam ir jābūt bez svešas smaržas un/vai garšas;</t>
  </si>
  <si>
    <t>•       produktam ir jābūt pietiekami attīstītam. Ražas novākšanas brīdī produkcijai ir jābūt pietiekami attīstītai ar šķirnei raksturīgām pazīmēm, jo tas ietekmē produkcijas uzglabāšanos;</t>
  </si>
  <si>
    <t>•       produktam ir jābūt pietiekami nobriedušam.</t>
  </si>
  <si>
    <t>DĀRZEŅI</t>
  </si>
  <si>
    <t>Minimālās vizuālās kvalitātes prasības dārzeņiem:</t>
  </si>
  <si>
    <t>•       Produktam ir jābūt labā stāvoklī (veselam).Tas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</si>
  <si>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</si>
  <si>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</si>
  <si>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 un kaitēkļu bojājumiem;</t>
  </si>
  <si>
    <t>•       Produktam ir jābūt bez svešas smaržas un garšas;</t>
  </si>
  <si>
    <t>•       Produktam ir jābūt saudzīgi novāktam;</t>
  </si>
  <si>
    <t>•       Produktam ir jābūt pietiekami attīstītam un nobriedušam</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</si>
  <si>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</si>
  <si>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</si>
  <si>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Paciņas 0,1 kg iepakojums, kumelīšu, liepziedu, piparmētru, zaļā, melnā  u.c.</t>
  </si>
  <si>
    <t>Pārtikas produkti, kas atbilst nacionālās pārtikas kvalitātes shēmas (turpmāk – NPKS) prasībām.</t>
  </si>
  <si>
    <t>Konservēti dārzeņi un pārstrādāti augļi</t>
  </si>
  <si>
    <t>Olas</t>
  </si>
  <si>
    <t>Saldētā produkcija</t>
  </si>
  <si>
    <t>Max daudzums 4 mēnešos</t>
  </si>
  <si>
    <t>Līgums beidzas 25.03.2022.</t>
  </si>
  <si>
    <t>Līgums beidzas 26.03.2022.</t>
  </si>
  <si>
    <t>Rīsu pārslas</t>
  </si>
  <si>
    <t>2.pielikums
Cenu aptauja “Pārtikas produktu piegāde Virbu sākumskolai atbilstoši 
Zaļā publiskā iepirkuma kritērijiem” (atkārtots), identifikācijas Nr.TNPz 2022/45</t>
  </si>
  <si>
    <t>1. daļa – PIENS UN PIENA PRODUKTI</t>
  </si>
  <si>
    <t>2. daļa – PĀRTIKAS PRODUKTI</t>
  </si>
  <si>
    <t xml:space="preserve">Piena un piena produktu sadaļā nepiedāvāt krējuma izstrādājumus, siera izstrādājumus. Piena produktu sadaļā nepiedāvāt produktus, kuru ražošanā izmanto sintētiskās krāsvielas un kas satur ģenētiski modificētos organismus, sastāv no tiem un ir ražoti no tiem. (13.03.2012MK not. Nr.172.  ar14.07.2015 grozījumiem MK not. Nr.405,no. kas stājušies spēkā ar 01.01.2016.) </t>
  </si>
  <si>
    <t xml:space="preserve">Produkcijai jāatbilst Pārtikas aprites uzraudzības likumam un Eiropas Parlamenta un Eiropas Padomes regulai Nr. 853/2004, MK 27.12.2002., MK not. Nr.172. no 13.03.2012. ar grozījumiem MK not. Nr.405,no 14.07.2015. kas stāsies spēkā ar 01.01.2016.„Noteikumi par uztura normām izglītības iestāžu izglītotajiem, sociālās aprūpes un sociālās reabilitācijas institūciju klientiem un ārstniecības iestāžu pacientiem” un MK 23.11.2004., noteikumiem Nr. 964 "Pārtikas preču marķēšanas noteikumi". </t>
  </si>
  <si>
    <t>3. daļa – SULA</t>
  </si>
  <si>
    <t>1. Piens, piena produkti – 3 x nedēļā, ne vēlāk kā līdz plkst.10.00 - preču pieprasījums jānodod 1 dienu pirms pasūtījuma izpildes.</t>
  </si>
  <si>
    <r>
      <t>2.</t>
    </r>
    <r>
      <rPr>
        <sz val="7"/>
        <color theme="1"/>
        <rFont val="Times New Roman"/>
        <family val="1"/>
        <charset val="186"/>
      </rPr>
      <t xml:space="preserve">      </t>
    </r>
    <r>
      <rPr>
        <sz val="11.5"/>
        <color theme="1"/>
        <rFont val="Times New Roman"/>
        <family val="1"/>
        <charset val="186"/>
      </rPr>
      <t>Augļi un dārzeņi – 2 x nedēļā ne vēlāk kā līdz plkst.10.00,- pieprasījums jānodod 1 dienu pirms pasūtījuma izpildes.</t>
    </r>
  </si>
  <si>
    <r>
      <t>3. Pārējai produkcijai piegāde 1 x nedēļā</t>
    </r>
    <r>
      <rPr>
        <sz val="11.5"/>
        <color theme="1"/>
        <rFont val="Times New Roman"/>
        <family val="1"/>
        <charset val="186"/>
      </rPr>
      <t xml:space="preserve"> ,ne vēlāk kā līdz plkst.12.00, </t>
    </r>
    <r>
      <rPr>
        <sz val="12"/>
        <color theme="1"/>
        <rFont val="Times New Roman"/>
        <family val="1"/>
        <charset val="186"/>
      </rPr>
      <t xml:space="preserve"> – preču pieprasījums jānodod 1 dienu pirms pasūtījuma izpildes.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</si>
</sst>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86"/>
      <scheme val="minor"/>
    </font>
    <font>
      <sz val="10"/>
      <color theme="1"/>
      <name val="Calibri"/>
      <family val="2"/>
      <scheme val="minor"/>
    </font>
    <font>
      <sz val="10"/>
      <color theme="1"/>
      <name val="Calibri"/>
      <family val="2"/>
      <charset val="186"/>
      <scheme val="minor"/>
    </font>
    <font>
      <b/>
      <sz val="14"/>
      <color theme="1"/>
      <name val="Times New Roman"/>
      <family val="1"/>
    </font>
    <font>
      <sz val="10"/>
      <color theme="1"/>
      <name val="Times New Roman"/>
      <family val="1"/>
    </font>
    <font>
      <b/>
      <sz val="10"/>
      <color theme="1"/>
      <name val="Calibri"/>
      <family val="2"/>
      <charset val="186"/>
      <scheme val="minor"/>
    </font>
    <font>
      <sz val="10"/>
      <color rgb="FFFF0000"/>
      <name val="Calibri"/>
      <family val="2"/>
      <charset val="186"/>
      <scheme val="minor"/>
    </font>
    <font>
      <sz val="10"/>
      <name val="Calibri"/>
      <family val="2"/>
      <charset val="186"/>
      <scheme val="minor"/>
    </font>
    <font>
      <sz val="12"/>
      <color theme="1"/>
      <name val="Times New Roman"/>
      <family val="1"/>
      <charset val="186"/>
    </font>
    <font>
      <sz val="11.5"/>
      <color theme="1"/>
      <name val="Times New Roman"/>
      <family val="1"/>
      <charset val="186"/>
    </font>
    <font>
      <sz val="7"/>
      <color theme="1"/>
      <name val="Times New Roman"/>
      <family val="1"/>
      <charset val="186"/>
    </font>
    <font>
      <sz val="18"/>
      <color theme="1"/>
      <name val="Times New Roman"/>
      <family val="1"/>
      <charset val="186"/>
    </font>
    <font>
      <sz val="16"/>
      <color theme="1"/>
      <name val="Times New Roman"/>
      <family val="1"/>
      <charset val="186"/>
    </font>
    <font>
      <sz val="10"/>
      <color theme="1"/>
      <name val="Times New Roman"/>
      <family val="1"/>
      <charset val="186"/>
    </font>
    <font>
      <b/>
      <sz val="10"/>
      <color theme="1"/>
      <name val="Times New Roman"/>
      <family val="1"/>
      <charset val="186"/>
    </font>
    <font>
      <sz val="11"/>
      <color theme="1"/>
      <name val="Times New Roman"/>
      <family val="1"/>
      <charset val="186"/>
    </font>
    <font>
      <sz val="11"/>
      <color rgb="FF000000"/>
      <name val="Calibri"/>
      <family val="2"/>
      <charset val="186"/>
    </font>
    <font>
      <sz val="10"/>
      <name val="Times New Roman"/>
      <family val="1"/>
      <charset val="1"/>
    </font>
    <font>
      <b/>
      <sz val="11"/>
      <color theme="1"/>
      <name val="Times New Roman"/>
      <family val="1"/>
      <charset val="186"/>
    </font>
    <font>
      <sz val="10"/>
      <name val="Times New Roman"/>
      <family val="1"/>
    </font>
    <font>
      <b/>
      <sz val="12"/>
      <color theme="1"/>
      <name val="Times New Roman"/>
      <family val="1"/>
      <charset val="186"/>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6" fillId="0" borderId="0"/>
  </cellStyleXfs>
  <cellXfs count="257">
    <xf numFmtId="0" fontId="0" fillId="0" borderId="0" xfId="0"/>
    <xf numFmtId="0" fontId="4" fillId="0" borderId="13" xfId="0"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2" fontId="2" fillId="0" borderId="13" xfId="0" applyNumberFormat="1" applyFont="1" applyBorder="1" applyAlignment="1">
      <alignment horizontal="center" vertical="center"/>
    </xf>
    <xf numFmtId="2" fontId="2" fillId="0" borderId="14" xfId="0" applyNumberFormat="1" applyFont="1" applyBorder="1" applyAlignment="1">
      <alignment horizontal="center" vertical="center"/>
    </xf>
    <xf numFmtId="0" fontId="2" fillId="0" borderId="0" xfId="0" applyFont="1"/>
    <xf numFmtId="0" fontId="2" fillId="0" borderId="0" xfId="0" applyFont="1" applyBorder="1" applyAlignment="1">
      <alignment horizontal="right" vertical="center"/>
    </xf>
    <xf numFmtId="0" fontId="2" fillId="0" borderId="20" xfId="0" applyFont="1" applyBorder="1" applyAlignment="1">
      <alignment horizontal="center"/>
    </xf>
    <xf numFmtId="2" fontId="2" fillId="0" borderId="23" xfId="0" applyNumberFormat="1" applyFont="1" applyBorder="1" applyAlignment="1">
      <alignment horizontal="center"/>
    </xf>
    <xf numFmtId="0" fontId="1" fillId="0" borderId="0" xfId="0" applyFont="1" applyAlignment="1">
      <alignment horizontal="right"/>
    </xf>
    <xf numFmtId="2" fontId="0" fillId="0" borderId="21" xfId="0" applyNumberFormat="1" applyBorder="1" applyAlignment="1">
      <alignment horizontal="center" vertical="center"/>
    </xf>
    <xf numFmtId="0" fontId="2" fillId="0" borderId="8" xfId="0" applyFont="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2" fontId="2" fillId="0" borderId="10" xfId="0" applyNumberFormat="1" applyFont="1" applyBorder="1" applyAlignment="1">
      <alignment horizontal="center" vertical="center"/>
    </xf>
    <xf numFmtId="2" fontId="2" fillId="0" borderId="11" xfId="0" applyNumberFormat="1" applyFont="1" applyBorder="1" applyAlignment="1">
      <alignment horizontal="center" vertical="center"/>
    </xf>
    <xf numFmtId="2" fontId="2" fillId="0" borderId="19" xfId="0" applyNumberFormat="1" applyFont="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center" vertical="center"/>
    </xf>
    <xf numFmtId="2" fontId="2" fillId="2" borderId="5"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0" fontId="2" fillId="0" borderId="10" xfId="0" applyFont="1" applyBorder="1" applyAlignment="1">
      <alignment horizontal="left" vertical="center" wrapText="1"/>
    </xf>
    <xf numFmtId="0" fontId="2" fillId="0" borderId="28" xfId="0" applyFont="1" applyBorder="1" applyAlignment="1">
      <alignment horizontal="center" vertical="center" wrapText="1"/>
    </xf>
    <xf numFmtId="0" fontId="2" fillId="0" borderId="15" xfId="0" applyFont="1" applyBorder="1" applyAlignment="1">
      <alignment horizontal="center" vertical="center"/>
    </xf>
    <xf numFmtId="2" fontId="2" fillId="0" borderId="15" xfId="0" applyNumberFormat="1" applyFont="1" applyBorder="1" applyAlignment="1">
      <alignment horizontal="center" vertical="center"/>
    </xf>
    <xf numFmtId="0" fontId="5"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2" fontId="2" fillId="0" borderId="10" xfId="0" applyNumberFormat="1" applyFont="1" applyFill="1" applyBorder="1" applyAlignment="1">
      <alignment horizontal="center" vertical="center"/>
    </xf>
    <xf numFmtId="0" fontId="2" fillId="0" borderId="13" xfId="0" applyFont="1" applyFill="1" applyBorder="1" applyAlignment="1">
      <alignment horizontal="center" vertical="center"/>
    </xf>
    <xf numFmtId="2" fontId="2" fillId="0" borderId="13" xfId="0" applyNumberFormat="1" applyFont="1" applyFill="1" applyBorder="1" applyAlignment="1">
      <alignment horizontal="center"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0" xfId="0" applyFont="1" applyAlignment="1">
      <alignment horizontal="justify" vertical="center"/>
    </xf>
    <xf numFmtId="0" fontId="2" fillId="0" borderId="29" xfId="0" applyFont="1" applyBorder="1" applyAlignment="1">
      <alignment horizontal="center"/>
    </xf>
    <xf numFmtId="0" fontId="13" fillId="0" borderId="13" xfId="0" applyFont="1" applyBorder="1" applyAlignment="1">
      <alignment vertical="center" wrapText="1"/>
    </xf>
    <xf numFmtId="0" fontId="2" fillId="0" borderId="13" xfId="0" applyFont="1" applyBorder="1" applyAlignment="1">
      <alignment horizontal="left" vertical="center"/>
    </xf>
    <xf numFmtId="0" fontId="13" fillId="0" borderId="15" xfId="0" applyFont="1" applyBorder="1" applyAlignment="1">
      <alignment vertical="center" wrapText="1"/>
    </xf>
    <xf numFmtId="0" fontId="2" fillId="0" borderId="15" xfId="0" applyFont="1" applyBorder="1" applyAlignment="1">
      <alignment horizontal="left" vertic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3" xfId="0" applyFont="1" applyBorder="1" applyAlignment="1">
      <alignment horizontal="center" vertical="center"/>
    </xf>
    <xf numFmtId="2" fontId="13" fillId="0" borderId="13" xfId="0" applyNumberFormat="1" applyFont="1" applyBorder="1" applyAlignment="1">
      <alignment horizontal="center" vertical="center"/>
    </xf>
    <xf numFmtId="2" fontId="13" fillId="0" borderId="14" xfId="0" applyNumberFormat="1" applyFont="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vertical="center" wrapText="1"/>
    </xf>
    <xf numFmtId="0" fontId="13" fillId="0" borderId="17" xfId="0" applyFont="1" applyBorder="1" applyAlignment="1">
      <alignment horizontal="center" vertical="center" wrapText="1"/>
    </xf>
    <xf numFmtId="0" fontId="13" fillId="0" borderId="16" xfId="0" applyFont="1" applyBorder="1" applyAlignment="1">
      <alignment horizontal="left" vertical="center"/>
    </xf>
    <xf numFmtId="0" fontId="13" fillId="0" borderId="17" xfId="0" applyFont="1" applyBorder="1" applyAlignment="1">
      <alignment horizontal="center" vertical="center"/>
    </xf>
    <xf numFmtId="2" fontId="13" fillId="0" borderId="17" xfId="0" applyNumberFormat="1" applyFont="1" applyBorder="1" applyAlignment="1">
      <alignment horizontal="center" vertical="center"/>
    </xf>
    <xf numFmtId="0" fontId="15" fillId="0" borderId="0" xfId="0" applyFont="1"/>
    <xf numFmtId="0" fontId="13" fillId="0" borderId="0" xfId="0" applyFont="1" applyBorder="1" applyAlignment="1">
      <alignment horizontal="right" vertical="center"/>
    </xf>
    <xf numFmtId="0" fontId="13" fillId="0" borderId="0" xfId="0" applyFont="1"/>
    <xf numFmtId="0" fontId="13" fillId="0" borderId="0" xfId="0" applyFont="1" applyAlignment="1">
      <alignment horizontal="right"/>
    </xf>
    <xf numFmtId="2" fontId="15" fillId="0" borderId="21" xfId="0" applyNumberFormat="1" applyFont="1" applyBorder="1" applyAlignment="1">
      <alignment horizontal="center" vertical="center"/>
    </xf>
    <xf numFmtId="2" fontId="15" fillId="0" borderId="22" xfId="0" applyNumberFormat="1" applyFont="1" applyBorder="1" applyAlignment="1">
      <alignment horizontal="center" vertical="center"/>
    </xf>
    <xf numFmtId="0" fontId="2" fillId="0" borderId="13" xfId="0" applyFont="1" applyFill="1" applyBorder="1" applyAlignment="1">
      <alignment horizontal="left" vertical="center" wrapText="1"/>
    </xf>
    <xf numFmtId="0" fontId="2" fillId="0" borderId="15" xfId="0" applyFont="1" applyFill="1" applyBorder="1" applyAlignment="1">
      <alignment horizontal="center" vertical="center"/>
    </xf>
    <xf numFmtId="2" fontId="2" fillId="0" borderId="15"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2" fontId="2" fillId="0" borderId="11" xfId="0" applyNumberFormat="1" applyFont="1" applyFill="1" applyBorder="1" applyAlignment="1">
      <alignment horizontal="center" vertic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0" xfId="0" applyFont="1" applyBorder="1" applyAlignment="1">
      <alignment horizontal="left" vertical="center"/>
    </xf>
    <xf numFmtId="0" fontId="13" fillId="0" borderId="2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9" xfId="0" applyFont="1" applyBorder="1" applyAlignment="1">
      <alignment horizontal="center"/>
    </xf>
    <xf numFmtId="2" fontId="13" fillId="0" borderId="23" xfId="0" applyNumberFormat="1" applyFont="1" applyBorder="1" applyAlignment="1">
      <alignment horizontal="center"/>
    </xf>
    <xf numFmtId="2" fontId="13" fillId="0" borderId="18" xfId="0" applyNumberFormat="1" applyFont="1" applyBorder="1" applyAlignment="1">
      <alignment horizontal="center" vertical="center"/>
    </xf>
    <xf numFmtId="0" fontId="2" fillId="0" borderId="2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13" xfId="0" applyFont="1" applyFill="1" applyBorder="1" applyAlignment="1">
      <alignment horizontal="left"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left" vertical="center"/>
    </xf>
    <xf numFmtId="0" fontId="7" fillId="0" borderId="10" xfId="0" applyFont="1" applyFill="1" applyBorder="1" applyAlignment="1">
      <alignment horizontal="center" vertical="center" wrapText="1"/>
    </xf>
    <xf numFmtId="0" fontId="2" fillId="0" borderId="10" xfId="0" applyFont="1" applyFill="1" applyBorder="1" applyAlignment="1">
      <alignment horizontal="left" vertical="center"/>
    </xf>
    <xf numFmtId="0" fontId="1" fillId="0" borderId="15"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5" xfId="0" applyFont="1" applyFill="1" applyBorder="1" applyAlignment="1">
      <alignment horizontal="left" vertical="center" wrapText="1"/>
    </xf>
    <xf numFmtId="2" fontId="2" fillId="0" borderId="19" xfId="0" applyNumberFormat="1" applyFont="1" applyFill="1" applyBorder="1" applyAlignment="1">
      <alignment horizontal="center" vertical="center"/>
    </xf>
    <xf numFmtId="2" fontId="2" fillId="0" borderId="22" xfId="0" applyNumberFormat="1" applyFont="1" applyBorder="1" applyAlignment="1">
      <alignment horizontal="center" vertical="center"/>
    </xf>
    <xf numFmtId="0" fontId="7" fillId="0" borderId="25" xfId="0" applyFont="1" applyFill="1" applyBorder="1" applyAlignment="1">
      <alignment horizontal="center" vertical="center" wrapText="1"/>
    </xf>
    <xf numFmtId="0" fontId="13" fillId="0" borderId="15" xfId="0" applyFont="1" applyBorder="1" applyAlignment="1">
      <alignment horizontal="center" vertical="center" wrapText="1"/>
    </xf>
    <xf numFmtId="0" fontId="17" fillId="0" borderId="13" xfId="1" applyFont="1" applyBorder="1" applyAlignment="1" applyProtection="1">
      <alignment horizontal="left" vertical="center" wrapText="1"/>
    </xf>
    <xf numFmtId="0" fontId="17" fillId="0" borderId="13" xfId="1" applyFont="1" applyBorder="1" applyAlignment="1" applyProtection="1">
      <alignment horizontal="center" vertical="center"/>
    </xf>
    <xf numFmtId="0" fontId="2"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2" fillId="0" borderId="33" xfId="0" applyFont="1" applyBorder="1" applyAlignment="1">
      <alignment horizontal="left" vertical="center"/>
    </xf>
    <xf numFmtId="0" fontId="2" fillId="0" borderId="33" xfId="0" applyFont="1" applyBorder="1" applyAlignment="1">
      <alignment horizontal="center" vertical="center"/>
    </xf>
    <xf numFmtId="2" fontId="2" fillId="0" borderId="33" xfId="0" applyNumberFormat="1" applyFont="1" applyBorder="1" applyAlignment="1">
      <alignment horizontal="center" vertical="center"/>
    </xf>
    <xf numFmtId="2" fontId="2" fillId="0" borderId="34" xfId="0" applyNumberFormat="1" applyFont="1" applyBorder="1" applyAlignment="1">
      <alignment horizontal="center" vertical="center"/>
    </xf>
    <xf numFmtId="0" fontId="17" fillId="0" borderId="13" xfId="1" applyFont="1" applyBorder="1" applyAlignment="1" applyProtection="1">
      <alignment horizontal="left" vertical="center" wrapText="1"/>
    </xf>
    <xf numFmtId="0" fontId="17" fillId="0" borderId="13" xfId="1" applyFont="1" applyBorder="1" applyAlignment="1" applyProtection="1">
      <alignment horizontal="center" vertical="center"/>
    </xf>
    <xf numFmtId="0" fontId="17" fillId="0" borderId="13" xfId="1" applyFont="1" applyBorder="1" applyAlignment="1" applyProtection="1">
      <alignment horizontal="left" vertical="center" wrapText="1"/>
    </xf>
    <xf numFmtId="0" fontId="17" fillId="0" borderId="13" xfId="1" applyFont="1" applyBorder="1" applyAlignment="1" applyProtection="1">
      <alignment horizontal="center" vertical="center"/>
    </xf>
    <xf numFmtId="0" fontId="17" fillId="0" borderId="13" xfId="1" applyFont="1" applyBorder="1" applyAlignment="1" applyProtection="1">
      <alignment horizontal="left" vertical="center" wrapText="1"/>
    </xf>
    <xf numFmtId="0" fontId="17" fillId="0" borderId="13" xfId="1" applyFont="1" applyBorder="1" applyAlignment="1" applyProtection="1">
      <alignment horizontal="center" vertical="center"/>
    </xf>
    <xf numFmtId="0" fontId="7" fillId="0" borderId="27" xfId="0" applyFont="1" applyBorder="1" applyAlignment="1">
      <alignment horizontal="center" vertical="center" wrapText="1"/>
    </xf>
    <xf numFmtId="0" fontId="19" fillId="0" borderId="13" xfId="0" applyFont="1" applyFill="1" applyBorder="1" applyAlignment="1" applyProtection="1">
      <alignment horizontal="left" vertical="center" wrapText="1"/>
    </xf>
    <xf numFmtId="0" fontId="17" fillId="0" borderId="13" xfId="1" applyFont="1" applyBorder="1" applyAlignment="1" applyProtection="1">
      <alignment horizontal="center" vertical="center"/>
    </xf>
    <xf numFmtId="0" fontId="17" fillId="0" borderId="13" xfId="1" applyFont="1" applyBorder="1" applyAlignment="1" applyProtection="1">
      <alignment vertical="center" wrapText="1"/>
    </xf>
    <xf numFmtId="0" fontId="17" fillId="0" borderId="13" xfId="1" applyFont="1" applyBorder="1" applyAlignment="1" applyProtection="1">
      <alignment horizontal="center" vertical="center"/>
    </xf>
    <xf numFmtId="0" fontId="17" fillId="0" borderId="13" xfId="1" applyFont="1" applyBorder="1" applyAlignment="1" applyProtection="1">
      <alignment vertical="center" wrapText="1"/>
    </xf>
    <xf numFmtId="0" fontId="0" fillId="0" borderId="0" xfId="0"/>
    <xf numFmtId="0" fontId="4" fillId="0" borderId="13" xfId="0" applyFont="1" applyFill="1" applyBorder="1" applyAlignment="1" applyProtection="1">
      <alignment horizontal="left" vertical="center" wrapText="1"/>
    </xf>
    <xf numFmtId="0" fontId="4" fillId="0" borderId="25" xfId="0" applyFont="1" applyFill="1" applyBorder="1" applyAlignment="1" applyProtection="1">
      <alignment horizontal="center" vertical="center"/>
    </xf>
    <xf numFmtId="0" fontId="7" fillId="0" borderId="15"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1" fillId="0" borderId="33"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2" fillId="0" borderId="33" xfId="0" applyFont="1" applyFill="1" applyBorder="1" applyAlignment="1">
      <alignment horizontal="left" vertical="center"/>
    </xf>
    <xf numFmtId="0" fontId="2" fillId="0" borderId="33" xfId="0" applyFont="1" applyFill="1" applyBorder="1" applyAlignment="1">
      <alignment horizontal="center" vertical="center"/>
    </xf>
    <xf numFmtId="2" fontId="2" fillId="0" borderId="33" xfId="0" applyNumberFormat="1" applyFont="1" applyFill="1" applyBorder="1" applyAlignment="1">
      <alignment horizontal="center" vertical="center"/>
    </xf>
    <xf numFmtId="0" fontId="4" fillId="0" borderId="10" xfId="0" applyFont="1" applyFill="1" applyBorder="1" applyAlignment="1" applyProtection="1">
      <alignment horizontal="left" vertical="center" wrapText="1"/>
    </xf>
    <xf numFmtId="0" fontId="4" fillId="0" borderId="27" xfId="0" applyFont="1" applyFill="1" applyBorder="1" applyAlignment="1" applyProtection="1">
      <alignment horizontal="center" vertical="center"/>
    </xf>
    <xf numFmtId="0" fontId="0" fillId="0" borderId="0" xfId="0"/>
    <xf numFmtId="0" fontId="15" fillId="0" borderId="0" xfId="0" applyFont="1"/>
    <xf numFmtId="0" fontId="15" fillId="0" borderId="0" xfId="0" applyFont="1" applyAlignment="1">
      <alignment vertical="center"/>
    </xf>
    <xf numFmtId="0" fontId="18" fillId="0" borderId="0" xfId="0" applyFont="1" applyAlignment="1">
      <alignment vertical="center"/>
    </xf>
    <xf numFmtId="0" fontId="18" fillId="0" borderId="0" xfId="0" applyFont="1"/>
    <xf numFmtId="0" fontId="4" fillId="0" borderId="0" xfId="0" applyFont="1" applyAlignment="1">
      <alignment horizontal="left"/>
    </xf>
    <xf numFmtId="0" fontId="4" fillId="0" borderId="0" xfId="0" applyFont="1" applyAlignment="1">
      <alignment horizontal="center"/>
    </xf>
    <xf numFmtId="0" fontId="4" fillId="4" borderId="0" xfId="0" applyFont="1" applyFill="1" applyAlignment="1">
      <alignment horizontal="left"/>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2" fillId="4" borderId="13" xfId="0" applyFont="1" applyFill="1" applyBorder="1" applyAlignment="1">
      <alignment horizontal="center" vertical="center"/>
    </xf>
    <xf numFmtId="2" fontId="2" fillId="4" borderId="13" xfId="0" applyNumberFormat="1" applyFont="1" applyFill="1" applyBorder="1" applyAlignment="1">
      <alignment horizontal="center" vertical="center"/>
    </xf>
    <xf numFmtId="2" fontId="2" fillId="4" borderId="14" xfId="0" applyNumberFormat="1" applyFont="1" applyFill="1" applyBorder="1" applyAlignment="1">
      <alignment horizontal="center" vertical="center"/>
    </xf>
    <xf numFmtId="0" fontId="4" fillId="0" borderId="0" xfId="0" applyFont="1" applyAlignment="1"/>
    <xf numFmtId="0" fontId="4" fillId="3" borderId="0" xfId="0" applyFont="1" applyFill="1" applyAlignment="1">
      <alignment horizontal="left"/>
    </xf>
    <xf numFmtId="0" fontId="13" fillId="3" borderId="12" xfId="0" applyFont="1" applyFill="1" applyBorder="1" applyAlignment="1">
      <alignment horizontal="center" vertical="center" wrapText="1"/>
    </xf>
    <xf numFmtId="0" fontId="13" fillId="3" borderId="13" xfId="0" applyFont="1" applyFill="1" applyBorder="1" applyAlignment="1">
      <alignment vertical="center" wrapText="1"/>
    </xf>
    <xf numFmtId="0" fontId="13" fillId="3" borderId="13"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2" xfId="0" applyFont="1" applyFill="1" applyBorder="1" applyAlignment="1">
      <alignment horizontal="left" vertical="center"/>
    </xf>
    <xf numFmtId="0" fontId="13" fillId="3" borderId="13" xfId="0" applyFont="1" applyFill="1" applyBorder="1" applyAlignment="1">
      <alignment horizontal="center" vertical="center"/>
    </xf>
    <xf numFmtId="2" fontId="13" fillId="3" borderId="13" xfId="0" applyNumberFormat="1" applyFont="1" applyFill="1" applyBorder="1" applyAlignment="1">
      <alignment horizontal="center" vertical="center"/>
    </xf>
    <xf numFmtId="2" fontId="13" fillId="3" borderId="14" xfId="0" applyNumberFormat="1"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xf>
    <xf numFmtId="2" fontId="2" fillId="4" borderId="5" xfId="0" applyNumberFormat="1" applyFont="1" applyFill="1" applyBorder="1" applyAlignment="1">
      <alignment horizontal="center" vertical="center"/>
    </xf>
    <xf numFmtId="2" fontId="2" fillId="4" borderId="6" xfId="0" applyNumberFormat="1" applyFont="1" applyFill="1" applyBorder="1" applyAlignment="1">
      <alignment horizontal="center" vertical="center"/>
    </xf>
    <xf numFmtId="0" fontId="2" fillId="4" borderId="13" xfId="0" applyFont="1" applyFill="1" applyBorder="1" applyAlignment="1">
      <alignment horizontal="left" vertical="center" wrapText="1"/>
    </xf>
    <xf numFmtId="0" fontId="2" fillId="4" borderId="28"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 fillId="4" borderId="15" xfId="0" applyFont="1" applyFill="1" applyBorder="1" applyAlignment="1">
      <alignment horizontal="left" vertical="center"/>
    </xf>
    <xf numFmtId="0" fontId="2" fillId="4" borderId="15" xfId="0" applyFont="1" applyFill="1" applyBorder="1" applyAlignment="1">
      <alignment horizontal="center" vertical="center"/>
    </xf>
    <xf numFmtId="2" fontId="2" fillId="4" borderId="15" xfId="0" applyNumberFormat="1" applyFont="1" applyFill="1" applyBorder="1" applyAlignment="1">
      <alignment horizontal="center" vertical="center"/>
    </xf>
    <xf numFmtId="2" fontId="2" fillId="4" borderId="19" xfId="0" applyNumberFormat="1" applyFont="1" applyFill="1" applyBorder="1" applyAlignment="1">
      <alignment horizontal="center" vertical="center"/>
    </xf>
    <xf numFmtId="0" fontId="7" fillId="4" borderId="13" xfId="0" applyFont="1" applyFill="1" applyBorder="1" applyAlignment="1">
      <alignment horizontal="center" vertical="center" wrapText="1"/>
    </xf>
    <xf numFmtId="0" fontId="2" fillId="4" borderId="13" xfId="0" applyFont="1" applyFill="1" applyBorder="1" applyAlignment="1">
      <alignment horizontal="left" vertical="center"/>
    </xf>
    <xf numFmtId="0" fontId="6" fillId="4" borderId="13" xfId="0" applyFont="1" applyFill="1" applyBorder="1" applyAlignment="1">
      <alignment horizontal="center" vertical="center" wrapText="1"/>
    </xf>
    <xf numFmtId="0" fontId="17" fillId="4" borderId="13" xfId="1" applyFont="1" applyFill="1" applyBorder="1" applyAlignment="1" applyProtection="1">
      <alignment horizontal="left" vertical="center" wrapText="1"/>
    </xf>
    <xf numFmtId="0" fontId="17" fillId="4" borderId="13" xfId="1" applyFont="1" applyFill="1" applyBorder="1" applyAlignment="1" applyProtection="1">
      <alignment horizontal="center" vertical="center"/>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0" borderId="8" xfId="0"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1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2" xfId="0" applyFont="1" applyFill="1" applyBorder="1" applyAlignment="1">
      <alignment horizontal="left" vertical="center"/>
    </xf>
    <xf numFmtId="0" fontId="13" fillId="0" borderId="13" xfId="0" applyFont="1" applyFill="1" applyBorder="1" applyAlignment="1">
      <alignment horizontal="center" vertical="center"/>
    </xf>
    <xf numFmtId="2" fontId="13" fillId="0" borderId="13" xfId="0" applyNumberFormat="1" applyFont="1" applyFill="1" applyBorder="1" applyAlignment="1">
      <alignment horizontal="center" vertical="center"/>
    </xf>
    <xf numFmtId="2" fontId="13" fillId="0" borderId="14"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2" fillId="0" borderId="8" xfId="0" applyFont="1" applyFill="1" applyBorder="1" applyAlignment="1">
      <alignment horizontal="left" vertical="center"/>
    </xf>
    <xf numFmtId="0" fontId="13" fillId="4" borderId="15" xfId="0" applyFont="1" applyFill="1" applyBorder="1" applyAlignment="1">
      <alignment vertical="center" wrapText="1"/>
    </xf>
    <xf numFmtId="0" fontId="13" fillId="2" borderId="13" xfId="0" applyFont="1" applyFill="1" applyBorder="1" applyAlignment="1">
      <alignment vertical="center" wrapText="1"/>
    </xf>
    <xf numFmtId="0" fontId="2" fillId="2" borderId="13" xfId="0" applyFont="1" applyFill="1" applyBorder="1" applyAlignment="1">
      <alignment horizontal="left" vertical="center"/>
    </xf>
    <xf numFmtId="0" fontId="2" fillId="2" borderId="13" xfId="0" applyFont="1" applyFill="1" applyBorder="1" applyAlignment="1">
      <alignment horizontal="center" vertical="center"/>
    </xf>
    <xf numFmtId="2" fontId="2" fillId="2" borderId="13" xfId="0" applyNumberFormat="1" applyFont="1" applyFill="1" applyBorder="1" applyAlignment="1">
      <alignment horizontal="center" vertical="center"/>
    </xf>
    <xf numFmtId="0" fontId="14" fillId="2" borderId="13" xfId="0" applyFont="1" applyFill="1" applyBorder="1" applyAlignment="1">
      <alignment vertical="center" wrapText="1"/>
    </xf>
    <xf numFmtId="0" fontId="2" fillId="2" borderId="13"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2" borderId="13" xfId="0" applyFont="1" applyFill="1" applyBorder="1" applyAlignment="1">
      <alignment horizontal="center" vertical="center" wrapText="1"/>
    </xf>
    <xf numFmtId="0" fontId="20" fillId="2" borderId="13" xfId="0" applyFont="1" applyFill="1" applyBorder="1" applyAlignment="1">
      <alignment vertical="center" wrapText="1"/>
    </xf>
    <xf numFmtId="0" fontId="2" fillId="2" borderId="15" xfId="0" applyFont="1" applyFill="1" applyBorder="1" applyAlignment="1">
      <alignment horizontal="center" vertical="center" wrapText="1"/>
    </xf>
    <xf numFmtId="0" fontId="13" fillId="2" borderId="15" xfId="0" applyFont="1" applyFill="1" applyBorder="1" applyAlignment="1">
      <alignment vertical="center" wrapText="1"/>
    </xf>
    <xf numFmtId="0" fontId="13" fillId="2" borderId="15"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5" xfId="0" applyFont="1" applyFill="1" applyBorder="1" applyAlignment="1">
      <alignment horizontal="left" vertical="center"/>
    </xf>
    <xf numFmtId="0" fontId="2" fillId="2" borderId="15" xfId="0" applyFont="1" applyFill="1" applyBorder="1" applyAlignment="1">
      <alignment horizontal="center" vertical="center"/>
    </xf>
    <xf numFmtId="2" fontId="2" fillId="2" borderId="15" xfId="0" applyNumberFormat="1" applyFont="1" applyFill="1" applyBorder="1" applyAlignment="1">
      <alignment horizontal="center" vertical="center"/>
    </xf>
    <xf numFmtId="0" fontId="20" fillId="2" borderId="15" xfId="0" applyFont="1" applyFill="1" applyBorder="1" applyAlignment="1">
      <alignment vertical="center" wrapText="1"/>
    </xf>
    <xf numFmtId="0" fontId="13" fillId="3" borderId="26" xfId="0" applyFont="1" applyFill="1" applyBorder="1" applyAlignment="1">
      <alignment horizontal="center" vertical="center" wrapText="1"/>
    </xf>
    <xf numFmtId="0" fontId="13" fillId="3" borderId="10" xfId="0" applyFont="1" applyFill="1" applyBorder="1" applyAlignment="1">
      <alignment vertical="center" wrapText="1"/>
    </xf>
    <xf numFmtId="0" fontId="13" fillId="3" borderId="10"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7" xfId="0" applyFont="1" applyFill="1" applyBorder="1" applyAlignment="1">
      <alignment horizontal="left" vertical="center"/>
    </xf>
    <xf numFmtId="0" fontId="13" fillId="3" borderId="8" xfId="0" applyFont="1" applyFill="1" applyBorder="1" applyAlignment="1">
      <alignment horizontal="center" vertical="center"/>
    </xf>
    <xf numFmtId="2" fontId="13" fillId="3" borderId="8" xfId="0" applyNumberFormat="1" applyFont="1" applyFill="1" applyBorder="1" applyAlignment="1">
      <alignment horizontal="center" vertical="center"/>
    </xf>
    <xf numFmtId="2" fontId="13" fillId="3" borderId="9" xfId="0" applyNumberFormat="1" applyFont="1" applyFill="1" applyBorder="1" applyAlignment="1">
      <alignment horizontal="center" vertical="center"/>
    </xf>
    <xf numFmtId="0" fontId="21" fillId="0" borderId="0" xfId="0" applyFont="1"/>
    <xf numFmtId="0" fontId="2" fillId="4" borderId="32" xfId="0" applyFont="1" applyFill="1" applyBorder="1" applyAlignment="1">
      <alignment horizontal="center" vertical="center" wrapText="1"/>
    </xf>
    <xf numFmtId="0" fontId="2" fillId="4" borderId="33" xfId="0" applyFont="1" applyFill="1" applyBorder="1" applyAlignment="1">
      <alignment horizontal="left" vertical="center" wrapText="1"/>
    </xf>
    <xf numFmtId="0" fontId="2" fillId="4" borderId="33"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2" fillId="4" borderId="33" xfId="0" applyFont="1" applyFill="1" applyBorder="1" applyAlignment="1">
      <alignment horizontal="left" vertical="center"/>
    </xf>
    <xf numFmtId="0" fontId="2" fillId="4" borderId="33" xfId="0" applyFont="1" applyFill="1" applyBorder="1" applyAlignment="1">
      <alignment horizontal="center" vertical="center"/>
    </xf>
    <xf numFmtId="2" fontId="2" fillId="4" borderId="33" xfId="0" applyNumberFormat="1" applyFont="1" applyFill="1" applyBorder="1" applyAlignment="1">
      <alignment horizontal="center" vertical="center"/>
    </xf>
    <xf numFmtId="2" fontId="2" fillId="4" borderId="34" xfId="0" applyNumberFormat="1" applyFont="1" applyFill="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right"/>
    </xf>
    <xf numFmtId="0" fontId="4" fillId="0" borderId="0" xfId="0" applyFont="1" applyAlignment="1">
      <alignment horizontal="center" wrapText="1"/>
    </xf>
    <xf numFmtId="0" fontId="3" fillId="0" borderId="0" xfId="0" applyFont="1" applyAlignment="1">
      <alignment horizontal="center"/>
    </xf>
    <xf numFmtId="0" fontId="0" fillId="0" borderId="0" xfId="0" applyAlignment="1">
      <alignment horizontal="center"/>
    </xf>
    <xf numFmtId="0" fontId="13" fillId="0" borderId="0" xfId="0" applyFont="1" applyAlignment="1">
      <alignment horizontal="right" wrapText="1"/>
    </xf>
    <xf numFmtId="0" fontId="0" fillId="0" borderId="0" xfId="0" applyAlignment="1">
      <alignment horizontal="right"/>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xf>
    <xf numFmtId="0" fontId="9" fillId="0" borderId="0" xfId="0" applyFont="1" applyAlignment="1">
      <alignment horizontal="center" vertical="center" wrapText="1"/>
    </xf>
    <xf numFmtId="0" fontId="12" fillId="0" borderId="0" xfId="0" applyFont="1" applyAlignment="1">
      <alignment horizontal="center"/>
    </xf>
    <xf numFmtId="0" fontId="0" fillId="0" borderId="0" xfId="0" applyAlignment="1">
      <alignment horizont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Alignment="1">
      <alignment horizontal="left" wrapText="1"/>
    </xf>
  </cellXfs>
  <cellStyles count="2">
    <cellStyle name="Parasts" xfId="0" builtinId="0"/>
    <cellStyle name="Parast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workbookViewId="0">
      <selection activeCell="B2" sqref="B2"/>
    </sheetView>
  </sheetViews>
  <sheetFormatPr defaultRowHeight="14.4" x14ac:dyDescent="0.3"/>
  <cols>
    <col min="2" max="2" width="10" customWidth="1"/>
    <col min="3" max="3" width="27.5546875" customWidth="1"/>
    <col min="4" max="4" width="11.21875" customWidth="1"/>
    <col min="6" max="6" width="13.6640625" customWidth="1"/>
    <col min="7" max="7" width="14.77734375" customWidth="1"/>
    <col min="8" max="8" width="16.33203125" customWidth="1"/>
    <col min="9" max="9" width="15.33203125" customWidth="1"/>
    <col min="10" max="10" width="13.33203125" customWidth="1"/>
  </cols>
  <sheetData>
    <row r="1" spans="1:10" x14ac:dyDescent="0.3">
      <c r="G1" s="242" t="s">
        <v>227</v>
      </c>
      <c r="H1" s="243"/>
      <c r="I1" s="243"/>
      <c r="J1" s="243"/>
    </row>
    <row r="2" spans="1:10" s="141" customFormat="1" ht="48" customHeight="1" x14ac:dyDescent="0.3">
      <c r="G2" s="243"/>
      <c r="H2" s="243"/>
      <c r="I2" s="243"/>
      <c r="J2" s="243"/>
    </row>
    <row r="3" spans="1:10" s="141" customFormat="1" ht="18.600000000000001" customHeight="1" x14ac:dyDescent="0.3">
      <c r="G3" s="238"/>
      <c r="H3" s="238"/>
      <c r="I3" s="238"/>
      <c r="J3" s="238"/>
    </row>
    <row r="4" spans="1:10" ht="17.399999999999999" x14ac:dyDescent="0.3">
      <c r="A4" s="240" t="s">
        <v>228</v>
      </c>
      <c r="B4" s="241"/>
      <c r="C4" s="241"/>
      <c r="D4" s="241"/>
      <c r="E4" s="241"/>
      <c r="F4" s="241"/>
      <c r="G4" s="241"/>
      <c r="H4" s="241"/>
      <c r="I4" s="241"/>
      <c r="J4" s="241"/>
    </row>
    <row r="6" spans="1:10" ht="16.2" customHeight="1" x14ac:dyDescent="0.3">
      <c r="A6" s="244" t="s">
        <v>230</v>
      </c>
      <c r="B6" s="244"/>
      <c r="C6" s="244"/>
      <c r="D6" s="244"/>
      <c r="E6" s="244"/>
      <c r="F6" s="244"/>
      <c r="G6" s="244"/>
      <c r="H6" s="244"/>
      <c r="I6" s="244"/>
      <c r="J6" s="244"/>
    </row>
    <row r="7" spans="1:10" x14ac:dyDescent="0.3">
      <c r="A7" s="244"/>
      <c r="B7" s="244"/>
      <c r="C7" s="244"/>
      <c r="D7" s="244"/>
      <c r="E7" s="244"/>
      <c r="F7" s="244"/>
      <c r="G7" s="244"/>
      <c r="H7" s="244"/>
      <c r="I7" s="244"/>
      <c r="J7" s="244"/>
    </row>
    <row r="8" spans="1:10" ht="12" customHeight="1" x14ac:dyDescent="0.3">
      <c r="A8" s="244"/>
      <c r="B8" s="244"/>
      <c r="C8" s="244"/>
      <c r="D8" s="244"/>
      <c r="E8" s="244"/>
      <c r="F8" s="244"/>
      <c r="G8" s="244"/>
      <c r="H8" s="244"/>
      <c r="I8" s="244"/>
      <c r="J8" s="244"/>
    </row>
    <row r="9" spans="1:10" x14ac:dyDescent="0.3">
      <c r="A9" s="155"/>
      <c r="B9" s="155"/>
      <c r="C9" s="155"/>
      <c r="D9" s="155"/>
      <c r="E9" s="155"/>
      <c r="F9" s="155"/>
      <c r="G9" s="155"/>
      <c r="H9" s="155"/>
      <c r="I9" s="155"/>
      <c r="J9" s="155"/>
    </row>
    <row r="10" spans="1:10" s="141" customFormat="1" ht="12.75" customHeight="1" x14ac:dyDescent="0.3">
      <c r="A10" s="146"/>
      <c r="B10" s="156"/>
      <c r="C10" s="155" t="s">
        <v>219</v>
      </c>
      <c r="D10" s="155"/>
      <c r="E10" s="155"/>
      <c r="F10" s="155"/>
      <c r="G10" s="146"/>
      <c r="H10" s="146"/>
      <c r="I10" s="146"/>
      <c r="J10" s="146"/>
    </row>
    <row r="11" spans="1:10" ht="16.2" thickBot="1" x14ac:dyDescent="0.35">
      <c r="C11" s="228" t="s">
        <v>224</v>
      </c>
    </row>
    <row r="12" spans="1:10" ht="55.8" thickBot="1" x14ac:dyDescent="0.35">
      <c r="A12" s="25" t="s">
        <v>0</v>
      </c>
      <c r="B12" s="5" t="s">
        <v>1</v>
      </c>
      <c r="C12" s="5" t="s">
        <v>2</v>
      </c>
      <c r="D12" s="5" t="s">
        <v>3</v>
      </c>
      <c r="E12" s="26" t="s">
        <v>223</v>
      </c>
      <c r="F12" s="2" t="s">
        <v>2</v>
      </c>
      <c r="G12" s="3" t="s">
        <v>4</v>
      </c>
      <c r="H12" s="3" t="s">
        <v>5</v>
      </c>
      <c r="I12" s="3" t="s">
        <v>6</v>
      </c>
      <c r="J12" s="4" t="s">
        <v>7</v>
      </c>
    </row>
    <row r="13" spans="1:10" ht="45" customHeight="1" x14ac:dyDescent="0.3">
      <c r="A13" s="220">
        <v>1</v>
      </c>
      <c r="B13" s="221" t="s">
        <v>28</v>
      </c>
      <c r="C13" s="221" t="s">
        <v>29</v>
      </c>
      <c r="D13" s="222" t="s">
        <v>30</v>
      </c>
      <c r="E13" s="223">
        <v>700</v>
      </c>
      <c r="F13" s="224"/>
      <c r="G13" s="225"/>
      <c r="H13" s="225"/>
      <c r="I13" s="226"/>
      <c r="J13" s="227">
        <f t="shared" ref="J13:J21" si="0">I13*E13</f>
        <v>0</v>
      </c>
    </row>
    <row r="14" spans="1:10" ht="39" customHeight="1" x14ac:dyDescent="0.3">
      <c r="A14" s="157">
        <v>2</v>
      </c>
      <c r="B14" s="158" t="s">
        <v>31</v>
      </c>
      <c r="C14" s="158" t="s">
        <v>32</v>
      </c>
      <c r="D14" s="159" t="s">
        <v>8</v>
      </c>
      <c r="E14" s="160">
        <v>230</v>
      </c>
      <c r="F14" s="161"/>
      <c r="G14" s="162"/>
      <c r="H14" s="162"/>
      <c r="I14" s="163"/>
      <c r="J14" s="164">
        <f t="shared" si="0"/>
        <v>0</v>
      </c>
    </row>
    <row r="15" spans="1:10" ht="111" customHeight="1" x14ac:dyDescent="0.3">
      <c r="A15" s="191">
        <v>3</v>
      </c>
      <c r="B15" s="192" t="s">
        <v>33</v>
      </c>
      <c r="C15" s="192" t="s">
        <v>34</v>
      </c>
      <c r="D15" s="193" t="s">
        <v>8</v>
      </c>
      <c r="E15" s="194">
        <v>100</v>
      </c>
      <c r="F15" s="195"/>
      <c r="G15" s="196"/>
      <c r="H15" s="196"/>
      <c r="I15" s="197"/>
      <c r="J15" s="198">
        <f t="shared" si="0"/>
        <v>0</v>
      </c>
    </row>
    <row r="16" spans="1:10" ht="45.75" customHeight="1" x14ac:dyDescent="0.3">
      <c r="A16" s="191">
        <v>4</v>
      </c>
      <c r="B16" s="192" t="s">
        <v>35</v>
      </c>
      <c r="C16" s="192" t="s">
        <v>163</v>
      </c>
      <c r="D16" s="193" t="s">
        <v>8</v>
      </c>
      <c r="E16" s="194">
        <v>65</v>
      </c>
      <c r="F16" s="195"/>
      <c r="G16" s="196"/>
      <c r="H16" s="196"/>
      <c r="I16" s="197"/>
      <c r="J16" s="198">
        <f t="shared" si="0"/>
        <v>0</v>
      </c>
    </row>
    <row r="17" spans="1:10" ht="64.5" customHeight="1" x14ac:dyDescent="0.3">
      <c r="A17" s="191">
        <v>5</v>
      </c>
      <c r="B17" s="192" t="s">
        <v>36</v>
      </c>
      <c r="C17" s="192" t="s">
        <v>37</v>
      </c>
      <c r="D17" s="193" t="s">
        <v>8</v>
      </c>
      <c r="E17" s="194">
        <v>48</v>
      </c>
      <c r="F17" s="195"/>
      <c r="G17" s="196"/>
      <c r="H17" s="196"/>
      <c r="I17" s="197"/>
      <c r="J17" s="198">
        <f t="shared" si="0"/>
        <v>0</v>
      </c>
    </row>
    <row r="18" spans="1:10" ht="60.75" customHeight="1" x14ac:dyDescent="0.3">
      <c r="A18" s="191">
        <v>6</v>
      </c>
      <c r="B18" s="192" t="s">
        <v>38</v>
      </c>
      <c r="C18" s="192" t="s">
        <v>39</v>
      </c>
      <c r="D18" s="193" t="s">
        <v>8</v>
      </c>
      <c r="E18" s="194">
        <v>80</v>
      </c>
      <c r="F18" s="195"/>
      <c r="G18" s="196"/>
      <c r="H18" s="196"/>
      <c r="I18" s="197"/>
      <c r="J18" s="198">
        <f>I18*E18</f>
        <v>0</v>
      </c>
    </row>
    <row r="19" spans="1:10" s="128" customFormat="1" ht="60.75" customHeight="1" x14ac:dyDescent="0.3">
      <c r="A19" s="60">
        <v>7</v>
      </c>
      <c r="B19" s="139" t="s">
        <v>189</v>
      </c>
      <c r="C19" s="139" t="s">
        <v>190</v>
      </c>
      <c r="D19" s="140" t="s">
        <v>8</v>
      </c>
      <c r="E19" s="87">
        <v>0</v>
      </c>
      <c r="F19" s="62"/>
      <c r="G19" s="63"/>
      <c r="H19" s="63"/>
      <c r="I19" s="64"/>
      <c r="J19" s="65">
        <f>I19*E19</f>
        <v>0</v>
      </c>
    </row>
    <row r="20" spans="1:10" ht="99" customHeight="1" x14ac:dyDescent="0.3">
      <c r="A20" s="60">
        <v>8</v>
      </c>
      <c r="B20" s="56" t="s">
        <v>40</v>
      </c>
      <c r="C20" s="56" t="s">
        <v>41</v>
      </c>
      <c r="D20" s="61" t="s">
        <v>8</v>
      </c>
      <c r="E20" s="87">
        <v>30</v>
      </c>
      <c r="F20" s="62"/>
      <c r="G20" s="63"/>
      <c r="H20" s="63"/>
      <c r="I20" s="64"/>
      <c r="J20" s="65">
        <f t="shared" si="0"/>
        <v>0</v>
      </c>
    </row>
    <row r="21" spans="1:10" ht="47.25" customHeight="1" thickBot="1" x14ac:dyDescent="0.35">
      <c r="A21" s="66">
        <v>9</v>
      </c>
      <c r="B21" s="67" t="s">
        <v>42</v>
      </c>
      <c r="C21" s="67" t="s">
        <v>43</v>
      </c>
      <c r="D21" s="68" t="s">
        <v>8</v>
      </c>
      <c r="E21" s="88">
        <v>35</v>
      </c>
      <c r="F21" s="69"/>
      <c r="G21" s="70"/>
      <c r="H21" s="70"/>
      <c r="I21" s="71"/>
      <c r="J21" s="91">
        <f t="shared" si="0"/>
        <v>0</v>
      </c>
    </row>
    <row r="22" spans="1:10" ht="15" thickBot="1" x14ac:dyDescent="0.35">
      <c r="A22" s="72"/>
      <c r="B22" s="72"/>
      <c r="C22" s="72"/>
      <c r="D22" s="72"/>
      <c r="E22" s="72"/>
      <c r="F22" s="73" t="s">
        <v>9</v>
      </c>
      <c r="G22" s="89">
        <f>COUNTA(G13:G21)</f>
        <v>0</v>
      </c>
      <c r="H22" s="74"/>
      <c r="I22" s="73" t="s">
        <v>10</v>
      </c>
      <c r="J22" s="90">
        <f>SUM(J13:J21)</f>
        <v>0</v>
      </c>
    </row>
    <row r="23" spans="1:10" x14ac:dyDescent="0.3">
      <c r="A23" s="72"/>
      <c r="B23" s="72"/>
      <c r="C23" s="72"/>
      <c r="D23" s="72"/>
      <c r="E23" s="72"/>
      <c r="F23" s="72"/>
      <c r="G23" s="72"/>
      <c r="H23" s="72"/>
      <c r="I23" s="75" t="s">
        <v>11</v>
      </c>
      <c r="J23" s="76"/>
    </row>
    <row r="24" spans="1:10" ht="15" thickBot="1" x14ac:dyDescent="0.35">
      <c r="A24" s="72"/>
      <c r="B24" s="72"/>
      <c r="C24" s="72"/>
      <c r="D24" s="72"/>
      <c r="E24" s="72"/>
      <c r="F24" s="72"/>
      <c r="G24" s="72"/>
      <c r="H24" s="72"/>
      <c r="I24" s="75" t="s">
        <v>12</v>
      </c>
      <c r="J24" s="77">
        <f>SUM(J22:J23)</f>
        <v>0</v>
      </c>
    </row>
  </sheetData>
  <mergeCells count="3">
    <mergeCell ref="A4:J4"/>
    <mergeCell ref="G1:J2"/>
    <mergeCell ref="A6:J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06"/>
  <sheetViews>
    <sheetView topLeftCell="A31" zoomScale="82" zoomScaleNormal="82" workbookViewId="0">
      <selection activeCell="N12" sqref="N12"/>
    </sheetView>
  </sheetViews>
  <sheetFormatPr defaultRowHeight="14.4" x14ac:dyDescent="0.3"/>
  <cols>
    <col min="2" max="2" width="17.109375" customWidth="1"/>
    <col min="3" max="3" width="30.5546875" customWidth="1"/>
    <col min="4" max="4" width="10.6640625" customWidth="1"/>
    <col min="5" max="5" width="9.88671875" customWidth="1"/>
    <col min="6" max="6" width="19.44140625" customWidth="1"/>
    <col min="7" max="7" width="10.6640625" customWidth="1"/>
    <col min="8" max="8" width="12.88671875" customWidth="1"/>
    <col min="9" max="9" width="14.33203125" customWidth="1"/>
    <col min="10" max="10" width="14" customWidth="1"/>
  </cols>
  <sheetData>
    <row r="2" spans="1:10" ht="17.399999999999999" x14ac:dyDescent="0.3">
      <c r="A2" s="240" t="s">
        <v>229</v>
      </c>
      <c r="B2" s="241"/>
      <c r="C2" s="241"/>
      <c r="D2" s="241"/>
      <c r="E2" s="241"/>
      <c r="F2" s="241"/>
      <c r="G2" s="241"/>
      <c r="H2" s="241"/>
      <c r="I2" s="241"/>
      <c r="J2" s="241"/>
    </row>
    <row r="4" spans="1:10" ht="13.8" customHeight="1" x14ac:dyDescent="0.3">
      <c r="A4" s="246" t="s">
        <v>231</v>
      </c>
      <c r="B4" s="246"/>
      <c r="C4" s="246"/>
      <c r="D4" s="246"/>
      <c r="E4" s="246"/>
      <c r="F4" s="246"/>
      <c r="G4" s="246"/>
      <c r="H4" s="246"/>
      <c r="I4" s="246"/>
      <c r="J4" s="246"/>
    </row>
    <row r="5" spans="1:10" x14ac:dyDescent="0.3">
      <c r="A5" s="246"/>
      <c r="B5" s="246"/>
      <c r="C5" s="246"/>
      <c r="D5" s="246"/>
      <c r="E5" s="246"/>
      <c r="F5" s="246"/>
      <c r="G5" s="246"/>
      <c r="H5" s="246"/>
      <c r="I5" s="246"/>
      <c r="J5" s="246"/>
    </row>
    <row r="6" spans="1:10" x14ac:dyDescent="0.3">
      <c r="A6" s="246"/>
      <c r="B6" s="246"/>
      <c r="C6" s="246"/>
      <c r="D6" s="246"/>
      <c r="E6" s="246"/>
      <c r="F6" s="246"/>
      <c r="G6" s="246"/>
      <c r="H6" s="246"/>
      <c r="I6" s="246"/>
      <c r="J6" s="246"/>
    </row>
    <row r="7" spans="1:10" x14ac:dyDescent="0.3">
      <c r="A7" s="246"/>
      <c r="B7" s="246"/>
      <c r="C7" s="246"/>
      <c r="D7" s="246"/>
      <c r="E7" s="246"/>
      <c r="F7" s="246"/>
      <c r="G7" s="246"/>
      <c r="H7" s="246"/>
      <c r="I7" s="246"/>
      <c r="J7" s="246"/>
    </row>
    <row r="8" spans="1:10" x14ac:dyDescent="0.3">
      <c r="A8" s="246"/>
      <c r="B8" s="246"/>
      <c r="C8" s="246"/>
      <c r="D8" s="246"/>
      <c r="E8" s="246"/>
      <c r="F8" s="246"/>
      <c r="G8" s="246"/>
      <c r="H8" s="246"/>
      <c r="I8" s="246"/>
      <c r="J8" s="246"/>
    </row>
    <row r="9" spans="1:10" x14ac:dyDescent="0.3">
      <c r="A9" s="155"/>
      <c r="B9" s="155"/>
      <c r="C9" s="155"/>
      <c r="D9" s="155"/>
      <c r="E9" s="155"/>
      <c r="F9" s="155"/>
      <c r="G9" s="155"/>
      <c r="H9" s="155"/>
      <c r="I9" s="155"/>
      <c r="J9" s="155"/>
    </row>
    <row r="10" spans="1:10" s="141" customFormat="1" x14ac:dyDescent="0.3">
      <c r="A10" s="146"/>
      <c r="B10" s="148"/>
      <c r="C10" s="245" t="s">
        <v>219</v>
      </c>
      <c r="D10" s="245"/>
      <c r="E10" s="245"/>
      <c r="F10" s="245"/>
      <c r="G10" s="245"/>
      <c r="H10" s="245"/>
      <c r="I10" s="147"/>
      <c r="J10" s="146"/>
    </row>
    <row r="11" spans="1:10" ht="16.2" thickBot="1" x14ac:dyDescent="0.35">
      <c r="C11" s="228" t="s">
        <v>225</v>
      </c>
    </row>
    <row r="12" spans="1:10" ht="42" thickBot="1" x14ac:dyDescent="0.35">
      <c r="A12" s="25" t="s">
        <v>0</v>
      </c>
      <c r="B12" s="5" t="s">
        <v>1</v>
      </c>
      <c r="C12" s="5" t="s">
        <v>2</v>
      </c>
      <c r="D12" s="5" t="s">
        <v>3</v>
      </c>
      <c r="E12" s="26" t="s">
        <v>223</v>
      </c>
      <c r="F12" s="2" t="s">
        <v>2</v>
      </c>
      <c r="G12" s="5" t="s">
        <v>4</v>
      </c>
      <c r="H12" s="3" t="s">
        <v>5</v>
      </c>
      <c r="I12" s="3" t="s">
        <v>6</v>
      </c>
      <c r="J12" s="4" t="s">
        <v>7</v>
      </c>
    </row>
    <row r="13" spans="1:10" ht="28.2" thickBot="1" x14ac:dyDescent="0.35">
      <c r="A13" s="25"/>
      <c r="B13" s="44" t="s">
        <v>44</v>
      </c>
      <c r="C13" s="44" t="s">
        <v>45</v>
      </c>
      <c r="D13" s="5"/>
      <c r="E13" s="26"/>
      <c r="F13" s="35"/>
      <c r="G13" s="36"/>
      <c r="H13" s="36"/>
      <c r="I13" s="37"/>
      <c r="J13" s="38"/>
    </row>
    <row r="14" spans="1:10" x14ac:dyDescent="0.3">
      <c r="A14" s="21">
        <v>1</v>
      </c>
      <c r="B14" s="199" t="s">
        <v>46</v>
      </c>
      <c r="C14" s="199" t="s">
        <v>47</v>
      </c>
      <c r="D14" s="22" t="s">
        <v>8</v>
      </c>
      <c r="E14" s="200">
        <v>30</v>
      </c>
      <c r="F14" s="201"/>
      <c r="G14" s="188"/>
      <c r="H14" s="188"/>
      <c r="I14" s="189"/>
      <c r="J14" s="190">
        <f>I14*E14</f>
        <v>0</v>
      </c>
    </row>
    <row r="15" spans="1:10" ht="27.6" x14ac:dyDescent="0.3">
      <c r="A15" s="149">
        <v>2</v>
      </c>
      <c r="B15" s="172" t="s">
        <v>48</v>
      </c>
      <c r="C15" s="172" t="s">
        <v>49</v>
      </c>
      <c r="D15" s="150" t="s">
        <v>8</v>
      </c>
      <c r="E15" s="181">
        <v>30</v>
      </c>
      <c r="F15" s="182"/>
      <c r="G15" s="152"/>
      <c r="H15" s="152"/>
      <c r="I15" s="153"/>
      <c r="J15" s="154">
        <f t="shared" ref="J15:J36" si="0">I15*E15</f>
        <v>0</v>
      </c>
    </row>
    <row r="16" spans="1:10" ht="27.6" x14ac:dyDescent="0.3">
      <c r="A16" s="149">
        <v>3</v>
      </c>
      <c r="B16" s="172" t="s">
        <v>50</v>
      </c>
      <c r="C16" s="172" t="s">
        <v>51</v>
      </c>
      <c r="D16" s="150" t="s">
        <v>8</v>
      </c>
      <c r="E16" s="181">
        <v>12</v>
      </c>
      <c r="F16" s="182"/>
      <c r="G16" s="152"/>
      <c r="H16" s="152"/>
      <c r="I16" s="153"/>
      <c r="J16" s="154">
        <f t="shared" si="0"/>
        <v>0</v>
      </c>
    </row>
    <row r="17" spans="1:10" ht="39.6" x14ac:dyDescent="0.3">
      <c r="A17" s="149">
        <v>4</v>
      </c>
      <c r="B17" s="184" t="s">
        <v>169</v>
      </c>
      <c r="C17" s="184" t="s">
        <v>170</v>
      </c>
      <c r="D17" s="185" t="s">
        <v>8</v>
      </c>
      <c r="E17" s="181">
        <v>0</v>
      </c>
      <c r="F17" s="182"/>
      <c r="G17" s="152"/>
      <c r="H17" s="152"/>
      <c r="I17" s="153"/>
      <c r="J17" s="154">
        <v>0</v>
      </c>
    </row>
    <row r="18" spans="1:10" ht="27.6" x14ac:dyDescent="0.3">
      <c r="A18" s="149">
        <v>5</v>
      </c>
      <c r="B18" s="172" t="s">
        <v>141</v>
      </c>
      <c r="C18" s="172" t="s">
        <v>52</v>
      </c>
      <c r="D18" s="150" t="s">
        <v>8</v>
      </c>
      <c r="E18" s="181">
        <v>0</v>
      </c>
      <c r="F18" s="182"/>
      <c r="G18" s="152"/>
      <c r="H18" s="152"/>
      <c r="I18" s="153"/>
      <c r="J18" s="154">
        <f t="shared" si="0"/>
        <v>0</v>
      </c>
    </row>
    <row r="19" spans="1:10" ht="27.6" x14ac:dyDescent="0.3">
      <c r="A19" s="149">
        <v>6</v>
      </c>
      <c r="B19" s="172" t="s">
        <v>53</v>
      </c>
      <c r="C19" s="172" t="s">
        <v>52</v>
      </c>
      <c r="D19" s="150" t="s">
        <v>8</v>
      </c>
      <c r="E19" s="181">
        <v>12</v>
      </c>
      <c r="F19" s="182"/>
      <c r="G19" s="152"/>
      <c r="H19" s="152"/>
      <c r="I19" s="153"/>
      <c r="J19" s="154">
        <f t="shared" si="0"/>
        <v>0</v>
      </c>
    </row>
    <row r="20" spans="1:10" ht="39.6" x14ac:dyDescent="0.3">
      <c r="A20" s="8">
        <v>7</v>
      </c>
      <c r="B20" s="108" t="s">
        <v>171</v>
      </c>
      <c r="C20" s="108" t="s">
        <v>170</v>
      </c>
      <c r="D20" s="109" t="s">
        <v>8</v>
      </c>
      <c r="E20" s="84">
        <v>0</v>
      </c>
      <c r="F20" s="57"/>
      <c r="G20" s="11"/>
      <c r="H20" s="11"/>
      <c r="I20" s="12"/>
      <c r="J20" s="13">
        <f t="shared" si="0"/>
        <v>0</v>
      </c>
    </row>
    <row r="21" spans="1:10" ht="39.6" x14ac:dyDescent="0.3">
      <c r="A21" s="8">
        <v>8</v>
      </c>
      <c r="B21" s="108" t="s">
        <v>172</v>
      </c>
      <c r="C21" s="108" t="s">
        <v>170</v>
      </c>
      <c r="D21" s="109" t="s">
        <v>8</v>
      </c>
      <c r="E21" s="84">
        <v>0</v>
      </c>
      <c r="F21" s="57"/>
      <c r="G21" s="11"/>
      <c r="H21" s="11"/>
      <c r="I21" s="12"/>
      <c r="J21" s="13">
        <f t="shared" si="0"/>
        <v>0</v>
      </c>
    </row>
    <row r="22" spans="1:10" ht="39.6" x14ac:dyDescent="0.3">
      <c r="A22" s="8">
        <v>9</v>
      </c>
      <c r="B22" s="108" t="s">
        <v>173</v>
      </c>
      <c r="C22" s="108" t="s">
        <v>170</v>
      </c>
      <c r="D22" s="109" t="s">
        <v>8</v>
      </c>
      <c r="E22" s="84">
        <v>0</v>
      </c>
      <c r="F22" s="57"/>
      <c r="G22" s="11"/>
      <c r="H22" s="11"/>
      <c r="I22" s="12"/>
      <c r="J22" s="13">
        <f t="shared" si="0"/>
        <v>0</v>
      </c>
    </row>
    <row r="23" spans="1:10" ht="39.6" x14ac:dyDescent="0.3">
      <c r="A23" s="8">
        <v>10</v>
      </c>
      <c r="B23" s="108" t="s">
        <v>174</v>
      </c>
      <c r="C23" s="108" t="s">
        <v>170</v>
      </c>
      <c r="D23" s="109" t="s">
        <v>8</v>
      </c>
      <c r="E23" s="84">
        <v>0</v>
      </c>
      <c r="F23" s="57"/>
      <c r="G23" s="11"/>
      <c r="H23" s="11"/>
      <c r="I23" s="12"/>
      <c r="J23" s="13">
        <f t="shared" si="0"/>
        <v>0</v>
      </c>
    </row>
    <row r="24" spans="1:10" ht="27.6" x14ac:dyDescent="0.3">
      <c r="A24" s="8">
        <v>11</v>
      </c>
      <c r="B24" s="9" t="s">
        <v>54</v>
      </c>
      <c r="C24" s="9" t="s">
        <v>55</v>
      </c>
      <c r="D24" s="10" t="s">
        <v>8</v>
      </c>
      <c r="E24" s="84">
        <v>10</v>
      </c>
      <c r="F24" s="57"/>
      <c r="G24" s="11"/>
      <c r="H24" s="11"/>
      <c r="I24" s="12"/>
      <c r="J24" s="13">
        <f t="shared" si="0"/>
        <v>0</v>
      </c>
    </row>
    <row r="25" spans="1:10" ht="27.6" x14ac:dyDescent="0.3">
      <c r="A25" s="149">
        <v>12</v>
      </c>
      <c r="B25" s="172" t="s">
        <v>56</v>
      </c>
      <c r="C25" s="172" t="s">
        <v>57</v>
      </c>
      <c r="D25" s="150" t="s">
        <v>8</v>
      </c>
      <c r="E25" s="183">
        <v>2</v>
      </c>
      <c r="F25" s="182"/>
      <c r="G25" s="152"/>
      <c r="H25" s="152"/>
      <c r="I25" s="153"/>
      <c r="J25" s="154">
        <f t="shared" si="0"/>
        <v>0</v>
      </c>
    </row>
    <row r="26" spans="1:10" ht="27.6" x14ac:dyDescent="0.3">
      <c r="A26" s="8">
        <v>13</v>
      </c>
      <c r="B26" s="9" t="s">
        <v>146</v>
      </c>
      <c r="C26" s="9" t="s">
        <v>55</v>
      </c>
      <c r="D26" s="10" t="s">
        <v>8</v>
      </c>
      <c r="E26" s="84">
        <v>20</v>
      </c>
      <c r="F26" s="57"/>
      <c r="G26" s="11"/>
      <c r="H26" s="11"/>
      <c r="I26" s="12"/>
      <c r="J26" s="13">
        <f t="shared" si="0"/>
        <v>0</v>
      </c>
    </row>
    <row r="27" spans="1:10" ht="27.6" x14ac:dyDescent="0.3">
      <c r="A27" s="149">
        <v>14</v>
      </c>
      <c r="B27" s="172" t="s">
        <v>58</v>
      </c>
      <c r="C27" s="172" t="s">
        <v>59</v>
      </c>
      <c r="D27" s="150" t="s">
        <v>8</v>
      </c>
      <c r="E27" s="181">
        <v>0</v>
      </c>
      <c r="F27" s="182"/>
      <c r="G27" s="152"/>
      <c r="H27" s="152"/>
      <c r="I27" s="153"/>
      <c r="J27" s="154">
        <f t="shared" si="0"/>
        <v>0</v>
      </c>
    </row>
    <row r="28" spans="1:10" ht="27.6" x14ac:dyDescent="0.3">
      <c r="A28" s="149">
        <v>15</v>
      </c>
      <c r="B28" s="172" t="s">
        <v>60</v>
      </c>
      <c r="C28" s="172" t="s">
        <v>61</v>
      </c>
      <c r="D28" s="150" t="s">
        <v>8</v>
      </c>
      <c r="E28" s="181">
        <v>65</v>
      </c>
      <c r="F28" s="182"/>
      <c r="G28" s="152"/>
      <c r="H28" s="152"/>
      <c r="I28" s="153"/>
      <c r="J28" s="154">
        <f t="shared" si="0"/>
        <v>0</v>
      </c>
    </row>
    <row r="29" spans="1:10" ht="27.6" x14ac:dyDescent="0.3">
      <c r="A29" s="149">
        <v>16</v>
      </c>
      <c r="B29" s="172" t="s">
        <v>62</v>
      </c>
      <c r="C29" s="172" t="s">
        <v>63</v>
      </c>
      <c r="D29" s="150" t="s">
        <v>8</v>
      </c>
      <c r="E29" s="181">
        <v>50</v>
      </c>
      <c r="F29" s="182"/>
      <c r="G29" s="152"/>
      <c r="H29" s="152"/>
      <c r="I29" s="153"/>
      <c r="J29" s="154">
        <f t="shared" si="0"/>
        <v>0</v>
      </c>
    </row>
    <row r="30" spans="1:10" ht="27.6" x14ac:dyDescent="0.3">
      <c r="A30" s="149">
        <v>17</v>
      </c>
      <c r="B30" s="172" t="s">
        <v>64</v>
      </c>
      <c r="C30" s="172" t="s">
        <v>65</v>
      </c>
      <c r="D30" s="150" t="s">
        <v>8</v>
      </c>
      <c r="E30" s="181">
        <v>0</v>
      </c>
      <c r="F30" s="182"/>
      <c r="G30" s="152"/>
      <c r="H30" s="152"/>
      <c r="I30" s="153"/>
      <c r="J30" s="154">
        <f t="shared" si="0"/>
        <v>0</v>
      </c>
    </row>
    <row r="31" spans="1:10" ht="27.6" x14ac:dyDescent="0.3">
      <c r="A31" s="149">
        <v>18</v>
      </c>
      <c r="B31" s="172" t="s">
        <v>66</v>
      </c>
      <c r="C31" s="172" t="s">
        <v>55</v>
      </c>
      <c r="D31" s="150" t="s">
        <v>8</v>
      </c>
      <c r="E31" s="181">
        <v>2</v>
      </c>
      <c r="F31" s="182"/>
      <c r="G31" s="152"/>
      <c r="H31" s="152"/>
      <c r="I31" s="153"/>
      <c r="J31" s="154">
        <f t="shared" si="0"/>
        <v>0</v>
      </c>
    </row>
    <row r="32" spans="1:10" ht="27.6" x14ac:dyDescent="0.3">
      <c r="A32" s="149">
        <v>19</v>
      </c>
      <c r="B32" s="172" t="s">
        <v>67</v>
      </c>
      <c r="C32" s="172" t="s">
        <v>52</v>
      </c>
      <c r="D32" s="150" t="s">
        <v>8</v>
      </c>
      <c r="E32" s="181">
        <v>3</v>
      </c>
      <c r="F32" s="182"/>
      <c r="G32" s="152"/>
      <c r="H32" s="152"/>
      <c r="I32" s="153"/>
      <c r="J32" s="154">
        <f t="shared" si="0"/>
        <v>0</v>
      </c>
    </row>
    <row r="33" spans="1:10" ht="27.6" x14ac:dyDescent="0.3">
      <c r="A33" s="8">
        <v>20</v>
      </c>
      <c r="B33" s="9" t="s">
        <v>68</v>
      </c>
      <c r="C33" s="9" t="s">
        <v>52</v>
      </c>
      <c r="D33" s="10" t="s">
        <v>8</v>
      </c>
      <c r="E33" s="84">
        <v>5</v>
      </c>
      <c r="F33" s="57"/>
      <c r="G33" s="11"/>
      <c r="H33" s="11"/>
      <c r="I33" s="12"/>
      <c r="J33" s="13">
        <f t="shared" si="0"/>
        <v>0</v>
      </c>
    </row>
    <row r="34" spans="1:10" ht="27.6" x14ac:dyDescent="0.3">
      <c r="A34" s="8">
        <v>21</v>
      </c>
      <c r="B34" s="9" t="s">
        <v>69</v>
      </c>
      <c r="C34" s="9" t="s">
        <v>52</v>
      </c>
      <c r="D34" s="10" t="s">
        <v>8</v>
      </c>
      <c r="E34" s="84">
        <v>10</v>
      </c>
      <c r="F34" s="57"/>
      <c r="G34" s="11"/>
      <c r="H34" s="11"/>
      <c r="I34" s="12"/>
      <c r="J34" s="13">
        <f t="shared" si="0"/>
        <v>0</v>
      </c>
    </row>
    <row r="35" spans="1:10" ht="23.25" customHeight="1" x14ac:dyDescent="0.3">
      <c r="A35" s="173">
        <v>22</v>
      </c>
      <c r="B35" s="174" t="s">
        <v>70</v>
      </c>
      <c r="C35" s="174" t="s">
        <v>71</v>
      </c>
      <c r="D35" s="175" t="s">
        <v>8</v>
      </c>
      <c r="E35" s="176">
        <v>0</v>
      </c>
      <c r="F35" s="177"/>
      <c r="G35" s="178"/>
      <c r="H35" s="178"/>
      <c r="I35" s="179"/>
      <c r="J35" s="180">
        <f t="shared" si="0"/>
        <v>0</v>
      </c>
    </row>
    <row r="36" spans="1:10" s="141" customFormat="1" ht="23.25" customHeight="1" thickBot="1" x14ac:dyDescent="0.35">
      <c r="A36" s="229">
        <v>23</v>
      </c>
      <c r="B36" s="230" t="s">
        <v>226</v>
      </c>
      <c r="C36" s="174" t="s">
        <v>71</v>
      </c>
      <c r="D36" s="231" t="s">
        <v>8</v>
      </c>
      <c r="E36" s="232">
        <v>6</v>
      </c>
      <c r="F36" s="233"/>
      <c r="G36" s="234"/>
      <c r="H36" s="234"/>
      <c r="I36" s="235"/>
      <c r="J36" s="236">
        <f t="shared" si="0"/>
        <v>0</v>
      </c>
    </row>
    <row r="37" spans="1:10" ht="28.2" thickBot="1" x14ac:dyDescent="0.35">
      <c r="A37" s="25"/>
      <c r="B37" s="43" t="s">
        <v>72</v>
      </c>
      <c r="C37" s="44"/>
      <c r="D37" s="5"/>
      <c r="E37" s="96"/>
      <c r="F37" s="97"/>
      <c r="G37" s="36"/>
      <c r="H37" s="36"/>
      <c r="I37" s="37"/>
      <c r="J37" s="38"/>
    </row>
    <row r="38" spans="1:10" x14ac:dyDescent="0.3">
      <c r="A38" s="27">
        <v>1</v>
      </c>
      <c r="B38" s="39" t="s">
        <v>73</v>
      </c>
      <c r="C38" s="39" t="s">
        <v>74</v>
      </c>
      <c r="D38" s="28" t="s">
        <v>8</v>
      </c>
      <c r="E38" s="85">
        <v>100</v>
      </c>
      <c r="F38" s="86"/>
      <c r="G38" s="29"/>
      <c r="H38" s="29"/>
      <c r="I38" s="30"/>
      <c r="J38" s="31">
        <f>I38*E38</f>
        <v>0</v>
      </c>
    </row>
    <row r="39" spans="1:10" ht="67.5" customHeight="1" x14ac:dyDescent="0.3">
      <c r="A39" s="8">
        <v>2</v>
      </c>
      <c r="B39" s="9" t="s">
        <v>75</v>
      </c>
      <c r="C39" s="9" t="s">
        <v>76</v>
      </c>
      <c r="D39" s="10" t="s">
        <v>77</v>
      </c>
      <c r="E39" s="84">
        <v>30</v>
      </c>
      <c r="F39" s="57"/>
      <c r="G39" s="11"/>
      <c r="H39" s="11"/>
      <c r="I39" s="12"/>
      <c r="J39" s="13">
        <f t="shared" ref="J39:J47" si="1">I39*E39</f>
        <v>0</v>
      </c>
    </row>
    <row r="40" spans="1:10" ht="123.75" customHeight="1" x14ac:dyDescent="0.3">
      <c r="A40" s="8">
        <v>3</v>
      </c>
      <c r="B40" s="9" t="s">
        <v>78</v>
      </c>
      <c r="C40" s="9" t="s">
        <v>79</v>
      </c>
      <c r="D40" s="10" t="s">
        <v>8</v>
      </c>
      <c r="E40" s="84">
        <v>8</v>
      </c>
      <c r="F40" s="57"/>
      <c r="G40" s="11"/>
      <c r="H40" s="11"/>
      <c r="I40" s="12"/>
      <c r="J40" s="13">
        <f t="shared" si="1"/>
        <v>0</v>
      </c>
    </row>
    <row r="41" spans="1:10" ht="112.5" customHeight="1" x14ac:dyDescent="0.3">
      <c r="A41" s="8">
        <v>4</v>
      </c>
      <c r="B41" s="9" t="s">
        <v>80</v>
      </c>
      <c r="C41" s="9" t="s">
        <v>81</v>
      </c>
      <c r="D41" s="10" t="s">
        <v>8</v>
      </c>
      <c r="E41" s="84">
        <v>0</v>
      </c>
      <c r="F41" s="57"/>
      <c r="G41" s="11"/>
      <c r="H41" s="11"/>
      <c r="I41" s="12"/>
      <c r="J41" s="13">
        <f t="shared" si="1"/>
        <v>0</v>
      </c>
    </row>
    <row r="42" spans="1:10" ht="108.75" customHeight="1" x14ac:dyDescent="0.3">
      <c r="A42" s="8">
        <v>5</v>
      </c>
      <c r="B42" s="9" t="s">
        <v>80</v>
      </c>
      <c r="C42" s="9" t="s">
        <v>82</v>
      </c>
      <c r="D42" s="10" t="s">
        <v>8</v>
      </c>
      <c r="E42" s="84">
        <v>0</v>
      </c>
      <c r="F42" s="57"/>
      <c r="G42" s="11"/>
      <c r="H42" s="11"/>
      <c r="I42" s="12"/>
      <c r="J42" s="13">
        <f t="shared" si="1"/>
        <v>0</v>
      </c>
    </row>
    <row r="43" spans="1:10" ht="108.75" customHeight="1" x14ac:dyDescent="0.3">
      <c r="A43" s="8">
        <v>6</v>
      </c>
      <c r="B43" s="56" t="s">
        <v>151</v>
      </c>
      <c r="C43" s="56" t="s">
        <v>152</v>
      </c>
      <c r="D43" s="56" t="s">
        <v>147</v>
      </c>
      <c r="E43" s="61">
        <v>0</v>
      </c>
      <c r="F43" s="57"/>
      <c r="G43" s="11"/>
      <c r="H43" s="11"/>
      <c r="I43" s="12"/>
      <c r="J43" s="13">
        <f t="shared" si="1"/>
        <v>0</v>
      </c>
    </row>
    <row r="44" spans="1:10" ht="108.75" customHeight="1" x14ac:dyDescent="0.3">
      <c r="A44" s="40">
        <v>7</v>
      </c>
      <c r="B44" s="123" t="s">
        <v>166</v>
      </c>
      <c r="C44" s="1" t="s">
        <v>167</v>
      </c>
      <c r="D44" s="58" t="s">
        <v>8</v>
      </c>
      <c r="E44" s="107">
        <v>15</v>
      </c>
      <c r="F44" s="59"/>
      <c r="G44" s="41"/>
      <c r="H44" s="41"/>
      <c r="I44" s="42"/>
      <c r="J44" s="32">
        <f t="shared" si="1"/>
        <v>0</v>
      </c>
    </row>
    <row r="45" spans="1:10" ht="108.75" customHeight="1" x14ac:dyDescent="0.3">
      <c r="A45" s="40">
        <v>8</v>
      </c>
      <c r="B45" s="58" t="s">
        <v>153</v>
      </c>
      <c r="C45" s="58" t="s">
        <v>154</v>
      </c>
      <c r="D45" s="58" t="s">
        <v>147</v>
      </c>
      <c r="E45" s="107">
        <v>0</v>
      </c>
      <c r="F45" s="59"/>
      <c r="G45" s="41"/>
      <c r="H45" s="41"/>
      <c r="I45" s="42"/>
      <c r="J45" s="32">
        <f t="shared" si="1"/>
        <v>0</v>
      </c>
    </row>
    <row r="46" spans="1:10" ht="108.75" customHeight="1" x14ac:dyDescent="0.3">
      <c r="A46" s="110" t="s">
        <v>168</v>
      </c>
      <c r="B46" s="116" t="s">
        <v>175</v>
      </c>
      <c r="C46" s="116" t="s">
        <v>176</v>
      </c>
      <c r="D46" s="117" t="s">
        <v>8</v>
      </c>
      <c r="E46" s="111">
        <v>0</v>
      </c>
      <c r="F46" s="112"/>
      <c r="G46" s="113"/>
      <c r="H46" s="113"/>
      <c r="I46" s="114"/>
      <c r="J46" s="115">
        <f t="shared" si="1"/>
        <v>0</v>
      </c>
    </row>
    <row r="47" spans="1:10" ht="108.75" customHeight="1" thickBot="1" x14ac:dyDescent="0.35">
      <c r="A47" s="110">
        <v>10</v>
      </c>
      <c r="B47" s="118" t="s">
        <v>177</v>
      </c>
      <c r="C47" s="118" t="s">
        <v>178</v>
      </c>
      <c r="D47" s="119" t="s">
        <v>8</v>
      </c>
      <c r="E47" s="111">
        <v>0</v>
      </c>
      <c r="F47" s="112"/>
      <c r="G47" s="113"/>
      <c r="H47" s="113"/>
      <c r="I47" s="114"/>
      <c r="J47" s="115">
        <f t="shared" si="1"/>
        <v>0</v>
      </c>
    </row>
    <row r="48" spans="1:10" ht="15" thickBot="1" x14ac:dyDescent="0.35">
      <c r="A48" s="25"/>
      <c r="B48" s="43" t="s">
        <v>83</v>
      </c>
      <c r="C48" s="44"/>
      <c r="D48" s="5"/>
      <c r="E48" s="96"/>
      <c r="F48" s="97"/>
      <c r="G48" s="36"/>
      <c r="H48" s="36"/>
      <c r="I48" s="37"/>
      <c r="J48" s="38"/>
    </row>
    <row r="49" spans="1:10" ht="98.25" customHeight="1" x14ac:dyDescent="0.3">
      <c r="A49" s="45">
        <v>1</v>
      </c>
      <c r="B49" s="46" t="s">
        <v>84</v>
      </c>
      <c r="C49" s="46" t="s">
        <v>85</v>
      </c>
      <c r="D49" s="47" t="s">
        <v>8</v>
      </c>
      <c r="E49" s="98">
        <v>15</v>
      </c>
      <c r="F49" s="99"/>
      <c r="G49" s="48"/>
      <c r="H49" s="48"/>
      <c r="I49" s="49"/>
      <c r="J49" s="31">
        <f>I49*E49</f>
        <v>0</v>
      </c>
    </row>
    <row r="50" spans="1:10" s="128" customFormat="1" ht="98.25" customHeight="1" x14ac:dyDescent="0.3">
      <c r="A50" s="132">
        <v>2</v>
      </c>
      <c r="B50" s="133" t="s">
        <v>188</v>
      </c>
      <c r="C50" s="46" t="s">
        <v>85</v>
      </c>
      <c r="D50" s="134" t="s">
        <v>8</v>
      </c>
      <c r="E50" s="135">
        <v>0</v>
      </c>
      <c r="F50" s="136"/>
      <c r="G50" s="137"/>
      <c r="H50" s="137"/>
      <c r="I50" s="138"/>
      <c r="J50" s="115">
        <f>I50*E50</f>
        <v>0</v>
      </c>
    </row>
    <row r="51" spans="1:10" ht="96" customHeight="1" thickBot="1" x14ac:dyDescent="0.35">
      <c r="A51" s="92">
        <v>3</v>
      </c>
      <c r="B51" s="100" t="s">
        <v>86</v>
      </c>
      <c r="C51" s="100" t="s">
        <v>87</v>
      </c>
      <c r="D51" s="93" t="s">
        <v>8</v>
      </c>
      <c r="E51" s="101">
        <v>0</v>
      </c>
      <c r="F51" s="102"/>
      <c r="G51" s="79"/>
      <c r="H51" s="79"/>
      <c r="I51" s="80"/>
      <c r="J51" s="32">
        <f>I51*E51</f>
        <v>0</v>
      </c>
    </row>
    <row r="52" spans="1:10" ht="28.2" thickBot="1" x14ac:dyDescent="0.35">
      <c r="A52" s="25"/>
      <c r="B52" s="43" t="s">
        <v>88</v>
      </c>
      <c r="C52" s="44"/>
      <c r="D52" s="5"/>
      <c r="E52" s="96"/>
      <c r="F52" s="97"/>
      <c r="G52" s="36"/>
      <c r="H52" s="36"/>
      <c r="I52" s="37"/>
      <c r="J52" s="38"/>
    </row>
    <row r="53" spans="1:10" ht="51" customHeight="1" x14ac:dyDescent="0.3">
      <c r="A53" s="45">
        <v>1</v>
      </c>
      <c r="B53" s="82" t="s">
        <v>89</v>
      </c>
      <c r="C53" s="82" t="s">
        <v>90</v>
      </c>
      <c r="D53" s="47" t="s">
        <v>8</v>
      </c>
      <c r="E53" s="98">
        <v>3</v>
      </c>
      <c r="F53" s="99"/>
      <c r="G53" s="48"/>
      <c r="H53" s="48"/>
      <c r="I53" s="49"/>
      <c r="J53" s="83">
        <f>I53*E53</f>
        <v>0</v>
      </c>
    </row>
    <row r="54" spans="1:10" ht="27" customHeight="1" x14ac:dyDescent="0.3">
      <c r="A54" s="33">
        <v>2</v>
      </c>
      <c r="B54" s="78" t="s">
        <v>91</v>
      </c>
      <c r="C54" s="78" t="s">
        <v>92</v>
      </c>
      <c r="D54" s="34" t="s">
        <v>8</v>
      </c>
      <c r="E54" s="94">
        <v>3</v>
      </c>
      <c r="F54" s="95"/>
      <c r="G54" s="50"/>
      <c r="H54" s="50"/>
      <c r="I54" s="51"/>
      <c r="J54" s="81">
        <f t="shared" ref="J54:J55" si="2">I54*E54</f>
        <v>0</v>
      </c>
    </row>
    <row r="55" spans="1:10" ht="45.75" customHeight="1" thickBot="1" x14ac:dyDescent="0.35">
      <c r="A55" s="92">
        <v>3</v>
      </c>
      <c r="B55" s="131" t="s">
        <v>148</v>
      </c>
      <c r="C55" s="103" t="s">
        <v>218</v>
      </c>
      <c r="D55" s="93" t="s">
        <v>8</v>
      </c>
      <c r="E55" s="101">
        <v>0.5</v>
      </c>
      <c r="F55" s="102"/>
      <c r="G55" s="79"/>
      <c r="H55" s="79"/>
      <c r="I55" s="80"/>
      <c r="J55" s="104">
        <f t="shared" si="2"/>
        <v>0</v>
      </c>
    </row>
    <row r="56" spans="1:10" ht="15" thickBot="1" x14ac:dyDescent="0.35">
      <c r="A56" s="25"/>
      <c r="B56" s="43" t="s">
        <v>93</v>
      </c>
      <c r="C56" s="44"/>
      <c r="D56" s="5"/>
      <c r="E56" s="96"/>
      <c r="F56" s="97"/>
      <c r="G56" s="36"/>
      <c r="H56" s="36"/>
      <c r="I56" s="37"/>
      <c r="J56" s="38"/>
    </row>
    <row r="57" spans="1:10" ht="40.5" customHeight="1" x14ac:dyDescent="0.3">
      <c r="A57" s="45">
        <v>1</v>
      </c>
      <c r="B57" s="82" t="s">
        <v>94</v>
      </c>
      <c r="C57" s="82" t="s">
        <v>95</v>
      </c>
      <c r="D57" s="47" t="s">
        <v>8</v>
      </c>
      <c r="E57" s="98">
        <v>1</v>
      </c>
      <c r="F57" s="99"/>
      <c r="G57" s="48"/>
      <c r="H57" s="48"/>
      <c r="I57" s="49"/>
      <c r="J57" s="83">
        <f>I57*E57</f>
        <v>0</v>
      </c>
    </row>
    <row r="58" spans="1:10" ht="30.75" customHeight="1" x14ac:dyDescent="0.3">
      <c r="A58" s="33">
        <v>2</v>
      </c>
      <c r="B58" s="78" t="s">
        <v>96</v>
      </c>
      <c r="C58" s="78" t="s">
        <v>97</v>
      </c>
      <c r="D58" s="34" t="s">
        <v>8</v>
      </c>
      <c r="E58" s="94">
        <v>0.7</v>
      </c>
      <c r="F58" s="95"/>
      <c r="G58" s="50"/>
      <c r="H58" s="50"/>
      <c r="I58" s="51"/>
      <c r="J58" s="81">
        <f t="shared" ref="J58:J71" si="3">I58*E58</f>
        <v>0</v>
      </c>
    </row>
    <row r="59" spans="1:10" ht="29.25" customHeight="1" x14ac:dyDescent="0.3">
      <c r="A59" s="33">
        <v>3</v>
      </c>
      <c r="B59" s="78" t="s">
        <v>98</v>
      </c>
      <c r="C59" s="78" t="s">
        <v>99</v>
      </c>
      <c r="D59" s="34" t="s">
        <v>8</v>
      </c>
      <c r="E59" s="94">
        <v>0.5</v>
      </c>
      <c r="F59" s="95"/>
      <c r="G59" s="50"/>
      <c r="H59" s="50"/>
      <c r="I59" s="51"/>
      <c r="J59" s="81">
        <f t="shared" si="3"/>
        <v>0</v>
      </c>
    </row>
    <row r="60" spans="1:10" x14ac:dyDescent="0.3">
      <c r="A60" s="33">
        <v>4</v>
      </c>
      <c r="B60" s="78" t="s">
        <v>100</v>
      </c>
      <c r="C60" s="78" t="s">
        <v>101</v>
      </c>
      <c r="D60" s="34" t="s">
        <v>8</v>
      </c>
      <c r="E60" s="94">
        <v>0.1</v>
      </c>
      <c r="F60" s="95"/>
      <c r="G60" s="50"/>
      <c r="H60" s="50"/>
      <c r="I60" s="51"/>
      <c r="J60" s="81">
        <f t="shared" si="3"/>
        <v>0</v>
      </c>
    </row>
    <row r="61" spans="1:10" ht="87" customHeight="1" x14ac:dyDescent="0.3">
      <c r="A61" s="33">
        <v>5</v>
      </c>
      <c r="B61" s="9" t="s">
        <v>102</v>
      </c>
      <c r="C61" s="9" t="s">
        <v>103</v>
      </c>
      <c r="D61" s="10" t="s">
        <v>8</v>
      </c>
      <c r="E61" s="84">
        <v>20</v>
      </c>
      <c r="F61" s="57"/>
      <c r="G61" s="11"/>
      <c r="H61" s="11"/>
      <c r="I61" s="12"/>
      <c r="J61" s="81">
        <f t="shared" si="3"/>
        <v>0</v>
      </c>
    </row>
    <row r="62" spans="1:10" ht="21" customHeight="1" x14ac:dyDescent="0.3">
      <c r="A62" s="33">
        <v>6</v>
      </c>
      <c r="B62" s="9" t="s">
        <v>104</v>
      </c>
      <c r="C62" s="9" t="s">
        <v>105</v>
      </c>
      <c r="D62" s="10" t="s">
        <v>8</v>
      </c>
      <c r="E62" s="84">
        <v>12</v>
      </c>
      <c r="F62" s="57"/>
      <c r="G62" s="11"/>
      <c r="H62" s="11"/>
      <c r="I62" s="12"/>
      <c r="J62" s="81">
        <f t="shared" si="3"/>
        <v>0</v>
      </c>
    </row>
    <row r="63" spans="1:10" ht="24" customHeight="1" x14ac:dyDescent="0.3">
      <c r="A63" s="33">
        <v>7</v>
      </c>
      <c r="B63" s="78" t="s">
        <v>106</v>
      </c>
      <c r="C63" s="78" t="s">
        <v>107</v>
      </c>
      <c r="D63" s="34" t="s">
        <v>8</v>
      </c>
      <c r="E63" s="94">
        <v>0.1</v>
      </c>
      <c r="F63" s="95"/>
      <c r="G63" s="50"/>
      <c r="H63" s="50"/>
      <c r="I63" s="51"/>
      <c r="J63" s="81">
        <f t="shared" si="3"/>
        <v>0</v>
      </c>
    </row>
    <row r="64" spans="1:10" ht="18" customHeight="1" x14ac:dyDescent="0.3">
      <c r="A64" s="33">
        <v>8</v>
      </c>
      <c r="B64" s="78" t="s">
        <v>108</v>
      </c>
      <c r="C64" s="78" t="s">
        <v>109</v>
      </c>
      <c r="D64" s="34" t="s">
        <v>8</v>
      </c>
      <c r="E64" s="94">
        <v>0.3</v>
      </c>
      <c r="F64" s="95"/>
      <c r="G64" s="50"/>
      <c r="H64" s="50"/>
      <c r="I64" s="51"/>
      <c r="J64" s="81">
        <f t="shared" si="3"/>
        <v>0</v>
      </c>
    </row>
    <row r="65" spans="1:10" ht="30.75" customHeight="1" x14ac:dyDescent="0.3">
      <c r="A65" s="149">
        <v>9</v>
      </c>
      <c r="B65" s="172" t="s">
        <v>110</v>
      </c>
      <c r="C65" s="172" t="s">
        <v>111</v>
      </c>
      <c r="D65" s="150" t="s">
        <v>8</v>
      </c>
      <c r="E65" s="181">
        <v>20</v>
      </c>
      <c r="F65" s="182"/>
      <c r="G65" s="152"/>
      <c r="H65" s="152"/>
      <c r="I65" s="153"/>
      <c r="J65" s="154">
        <f t="shared" si="3"/>
        <v>0</v>
      </c>
    </row>
    <row r="66" spans="1:10" ht="21" customHeight="1" x14ac:dyDescent="0.3">
      <c r="A66" s="33">
        <v>10</v>
      </c>
      <c r="B66" s="78" t="s">
        <v>112</v>
      </c>
      <c r="C66" s="78" t="s">
        <v>113</v>
      </c>
      <c r="D66" s="34" t="s">
        <v>8</v>
      </c>
      <c r="E66" s="94">
        <v>0.3</v>
      </c>
      <c r="F66" s="95"/>
      <c r="G66" s="50"/>
      <c r="H66" s="50"/>
      <c r="I66" s="51"/>
      <c r="J66" s="81">
        <f t="shared" si="3"/>
        <v>0</v>
      </c>
    </row>
    <row r="67" spans="1:10" ht="36.75" customHeight="1" x14ac:dyDescent="0.3">
      <c r="A67" s="33">
        <v>11</v>
      </c>
      <c r="B67" s="78" t="s">
        <v>114</v>
      </c>
      <c r="C67" s="78" t="s">
        <v>115</v>
      </c>
      <c r="D67" s="34" t="s">
        <v>8</v>
      </c>
      <c r="E67" s="94">
        <v>0.1</v>
      </c>
      <c r="F67" s="95"/>
      <c r="G67" s="50"/>
      <c r="H67" s="50"/>
      <c r="I67" s="51"/>
      <c r="J67" s="81">
        <f t="shared" si="3"/>
        <v>0</v>
      </c>
    </row>
    <row r="68" spans="1:10" ht="44.25" customHeight="1" x14ac:dyDescent="0.3">
      <c r="A68" s="33">
        <v>12</v>
      </c>
      <c r="B68" s="9" t="s">
        <v>116</v>
      </c>
      <c r="C68" s="9" t="s">
        <v>117</v>
      </c>
      <c r="D68" s="10" t="s">
        <v>8</v>
      </c>
      <c r="E68" s="84">
        <v>0</v>
      </c>
      <c r="F68" s="57"/>
      <c r="G68" s="11"/>
      <c r="H68" s="11"/>
      <c r="I68" s="12"/>
      <c r="J68" s="81">
        <f t="shared" si="3"/>
        <v>0</v>
      </c>
    </row>
    <row r="69" spans="1:10" ht="66.75" customHeight="1" x14ac:dyDescent="0.3">
      <c r="A69" s="33">
        <v>13</v>
      </c>
      <c r="B69" s="9" t="s">
        <v>118</v>
      </c>
      <c r="C69" s="9" t="s">
        <v>119</v>
      </c>
      <c r="D69" s="10" t="s">
        <v>142</v>
      </c>
      <c r="E69" s="84">
        <v>0</v>
      </c>
      <c r="F69" s="57"/>
      <c r="G69" s="11"/>
      <c r="H69" s="11"/>
      <c r="I69" s="12"/>
      <c r="J69" s="81">
        <f t="shared" si="3"/>
        <v>0</v>
      </c>
    </row>
    <row r="70" spans="1:10" ht="66.75" customHeight="1" x14ac:dyDescent="0.3">
      <c r="A70" s="33">
        <v>14</v>
      </c>
      <c r="B70" s="129" t="s">
        <v>186</v>
      </c>
      <c r="C70" s="129" t="s">
        <v>187</v>
      </c>
      <c r="D70" s="130" t="s">
        <v>8</v>
      </c>
      <c r="E70" s="56">
        <v>0</v>
      </c>
      <c r="F70" s="57"/>
      <c r="G70" s="11"/>
      <c r="H70" s="11"/>
      <c r="I70" s="12"/>
      <c r="J70" s="81">
        <f t="shared" si="3"/>
        <v>0</v>
      </c>
    </row>
    <row r="71" spans="1:10" ht="66.75" customHeight="1" x14ac:dyDescent="0.3">
      <c r="A71" s="173">
        <v>15</v>
      </c>
      <c r="B71" s="202" t="s">
        <v>149</v>
      </c>
      <c r="C71" s="202" t="s">
        <v>150</v>
      </c>
      <c r="D71" s="202" t="s">
        <v>147</v>
      </c>
      <c r="E71" s="202">
        <v>0</v>
      </c>
      <c r="F71" s="177"/>
      <c r="G71" s="178"/>
      <c r="H71" s="178"/>
      <c r="I71" s="179"/>
      <c r="J71" s="180">
        <f t="shared" si="3"/>
        <v>0</v>
      </c>
    </row>
    <row r="72" spans="1:10" s="141" customFormat="1" ht="66.75" customHeight="1" thickBot="1" x14ac:dyDescent="0.35">
      <c r="A72" s="208"/>
      <c r="B72" s="207" t="s">
        <v>220</v>
      </c>
      <c r="C72" s="203"/>
      <c r="D72" s="203"/>
      <c r="E72" s="203"/>
      <c r="F72" s="204"/>
      <c r="G72" s="205"/>
      <c r="H72" s="205"/>
      <c r="I72" s="206"/>
      <c r="J72" s="206"/>
    </row>
    <row r="73" spans="1:10" s="141" customFormat="1" ht="66.75" customHeight="1" x14ac:dyDescent="0.3">
      <c r="A73" s="34">
        <v>1</v>
      </c>
      <c r="B73" s="6" t="s">
        <v>120</v>
      </c>
      <c r="C73" s="6" t="s">
        <v>121</v>
      </c>
      <c r="D73" s="7" t="s">
        <v>8</v>
      </c>
      <c r="E73" s="53">
        <v>3</v>
      </c>
      <c r="F73" s="95"/>
      <c r="G73" s="50"/>
      <c r="H73" s="50"/>
      <c r="I73" s="51"/>
      <c r="J73" s="51">
        <v>0</v>
      </c>
    </row>
    <row r="74" spans="1:10" s="141" customFormat="1" ht="66.75" customHeight="1" x14ac:dyDescent="0.3">
      <c r="A74" s="34">
        <v>2</v>
      </c>
      <c r="B74" s="9" t="s">
        <v>122</v>
      </c>
      <c r="C74" s="9" t="s">
        <v>123</v>
      </c>
      <c r="D74" s="10" t="s">
        <v>8</v>
      </c>
      <c r="E74" s="52">
        <v>0</v>
      </c>
      <c r="F74" s="95"/>
      <c r="G74" s="50"/>
      <c r="H74" s="50"/>
      <c r="I74" s="51"/>
      <c r="J74" s="51">
        <v>0</v>
      </c>
    </row>
    <row r="75" spans="1:10" s="141" customFormat="1" ht="66.75" customHeight="1" x14ac:dyDescent="0.3">
      <c r="A75" s="34">
        <v>3</v>
      </c>
      <c r="B75" s="9" t="s">
        <v>124</v>
      </c>
      <c r="C75" s="9" t="s">
        <v>121</v>
      </c>
      <c r="D75" s="10" t="s">
        <v>8</v>
      </c>
      <c r="E75" s="52">
        <v>5</v>
      </c>
      <c r="F75" s="95"/>
      <c r="G75" s="50"/>
      <c r="H75" s="50"/>
      <c r="I75" s="51"/>
      <c r="J75" s="51">
        <v>0</v>
      </c>
    </row>
    <row r="76" spans="1:10" s="141" customFormat="1" ht="156.75" customHeight="1" x14ac:dyDescent="0.3">
      <c r="A76" s="34">
        <v>4</v>
      </c>
      <c r="B76" s="172" t="s">
        <v>125</v>
      </c>
      <c r="C76" s="172" t="s">
        <v>179</v>
      </c>
      <c r="D76" s="150" t="s">
        <v>8</v>
      </c>
      <c r="E76" s="151">
        <v>40</v>
      </c>
      <c r="F76" s="182"/>
      <c r="G76" s="152"/>
      <c r="H76" s="152"/>
      <c r="I76" s="153"/>
      <c r="J76" s="153">
        <v>0</v>
      </c>
    </row>
    <row r="77" spans="1:10" s="141" customFormat="1" ht="66.75" customHeight="1" x14ac:dyDescent="0.3">
      <c r="A77" s="34">
        <v>5</v>
      </c>
      <c r="B77" s="120" t="s">
        <v>180</v>
      </c>
      <c r="C77" s="120" t="s">
        <v>181</v>
      </c>
      <c r="D77" s="121" t="s">
        <v>8</v>
      </c>
      <c r="E77" s="52">
        <v>0</v>
      </c>
      <c r="F77" s="95"/>
      <c r="G77" s="50"/>
      <c r="H77" s="50"/>
      <c r="I77" s="51"/>
      <c r="J77" s="51">
        <v>0</v>
      </c>
    </row>
    <row r="78" spans="1:10" s="141" customFormat="1" ht="66.75" customHeight="1" x14ac:dyDescent="0.3">
      <c r="A78" s="34">
        <v>6</v>
      </c>
      <c r="B78" s="172" t="s">
        <v>126</v>
      </c>
      <c r="C78" s="172" t="s">
        <v>165</v>
      </c>
      <c r="D78" s="150" t="s">
        <v>8</v>
      </c>
      <c r="E78" s="151">
        <v>85</v>
      </c>
      <c r="F78" s="182"/>
      <c r="G78" s="152"/>
      <c r="H78" s="152"/>
      <c r="I78" s="153"/>
      <c r="J78" s="51">
        <v>0</v>
      </c>
    </row>
    <row r="79" spans="1:10" s="141" customFormat="1" ht="66.75" customHeight="1" x14ac:dyDescent="0.3">
      <c r="A79" s="34">
        <v>7</v>
      </c>
      <c r="B79" s="9" t="s">
        <v>127</v>
      </c>
      <c r="C79" s="9" t="s">
        <v>128</v>
      </c>
      <c r="D79" s="10" t="s">
        <v>8</v>
      </c>
      <c r="E79" s="52">
        <v>15</v>
      </c>
      <c r="F79" s="95"/>
      <c r="G79" s="50"/>
      <c r="H79" s="50"/>
      <c r="I79" s="51"/>
      <c r="J79" s="51">
        <v>0</v>
      </c>
    </row>
    <row r="80" spans="1:10" s="141" customFormat="1" ht="66.75" customHeight="1" x14ac:dyDescent="0.3">
      <c r="A80" s="34">
        <v>8</v>
      </c>
      <c r="B80" s="9" t="s">
        <v>129</v>
      </c>
      <c r="C80" s="9" t="s">
        <v>130</v>
      </c>
      <c r="D80" s="10" t="s">
        <v>8</v>
      </c>
      <c r="E80" s="106">
        <v>0</v>
      </c>
      <c r="F80" s="95"/>
      <c r="G80" s="50"/>
      <c r="H80" s="50"/>
      <c r="I80" s="51"/>
      <c r="J80" s="51">
        <v>0</v>
      </c>
    </row>
    <row r="81" spans="1:10" s="141" customFormat="1" ht="84" customHeight="1" x14ac:dyDescent="0.3">
      <c r="A81" s="34">
        <v>9</v>
      </c>
      <c r="B81" s="9" t="s">
        <v>131</v>
      </c>
      <c r="C81" s="9" t="s">
        <v>132</v>
      </c>
      <c r="D81" s="10" t="s">
        <v>8</v>
      </c>
      <c r="E81" s="52">
        <v>8</v>
      </c>
      <c r="F81" s="95"/>
      <c r="G81" s="50"/>
      <c r="H81" s="50"/>
      <c r="I81" s="51"/>
      <c r="J81" s="51">
        <v>0</v>
      </c>
    </row>
    <row r="82" spans="1:10" s="141" customFormat="1" ht="66.75" customHeight="1" x14ac:dyDescent="0.3">
      <c r="A82" s="34">
        <v>10</v>
      </c>
      <c r="B82" s="172" t="s">
        <v>133</v>
      </c>
      <c r="C82" s="172" t="s">
        <v>134</v>
      </c>
      <c r="D82" s="150" t="s">
        <v>8</v>
      </c>
      <c r="E82" s="151">
        <v>10</v>
      </c>
      <c r="F82" s="182"/>
      <c r="G82" s="152"/>
      <c r="H82" s="152"/>
      <c r="I82" s="153"/>
      <c r="J82" s="51">
        <v>0</v>
      </c>
    </row>
    <row r="83" spans="1:10" s="141" customFormat="1" ht="66.75" customHeight="1" x14ac:dyDescent="0.3">
      <c r="A83" s="34">
        <v>11</v>
      </c>
      <c r="B83" s="9" t="s">
        <v>135</v>
      </c>
      <c r="C83" s="9" t="s">
        <v>136</v>
      </c>
      <c r="D83" s="10" t="s">
        <v>8</v>
      </c>
      <c r="E83" s="52">
        <v>0</v>
      </c>
      <c r="F83" s="95"/>
      <c r="G83" s="50"/>
      <c r="H83" s="50"/>
      <c r="I83" s="51"/>
      <c r="J83" s="51">
        <v>0</v>
      </c>
    </row>
    <row r="84" spans="1:10" s="141" customFormat="1" ht="66.75" customHeight="1" x14ac:dyDescent="0.3">
      <c r="A84" s="34">
        <v>12</v>
      </c>
      <c r="B84" s="9" t="s">
        <v>137</v>
      </c>
      <c r="C84" s="9" t="s">
        <v>136</v>
      </c>
      <c r="D84" s="10" t="s">
        <v>8</v>
      </c>
      <c r="E84" s="52">
        <v>0</v>
      </c>
      <c r="F84" s="95"/>
      <c r="G84" s="50"/>
      <c r="H84" s="50"/>
      <c r="I84" s="51"/>
      <c r="J84" s="51">
        <v>0</v>
      </c>
    </row>
    <row r="85" spans="1:10" s="141" customFormat="1" ht="66.75" customHeight="1" x14ac:dyDescent="0.3">
      <c r="A85" s="34">
        <v>13</v>
      </c>
      <c r="B85" s="9" t="s">
        <v>138</v>
      </c>
      <c r="C85" s="9" t="s">
        <v>136</v>
      </c>
      <c r="D85" s="10" t="s">
        <v>8</v>
      </c>
      <c r="E85" s="52">
        <v>0</v>
      </c>
      <c r="F85" s="95"/>
      <c r="G85" s="50"/>
      <c r="H85" s="50"/>
      <c r="I85" s="51"/>
      <c r="J85" s="51">
        <v>0</v>
      </c>
    </row>
    <row r="86" spans="1:10" s="141" customFormat="1" ht="66.75" customHeight="1" x14ac:dyDescent="0.3">
      <c r="A86" s="93">
        <v>14</v>
      </c>
      <c r="B86" s="58" t="s">
        <v>155</v>
      </c>
      <c r="C86" s="58" t="s">
        <v>156</v>
      </c>
      <c r="D86" s="107" t="s">
        <v>8</v>
      </c>
      <c r="E86" s="209">
        <v>0</v>
      </c>
      <c r="F86" s="102"/>
      <c r="G86" s="79"/>
      <c r="H86" s="79"/>
      <c r="I86" s="80"/>
      <c r="J86" s="80">
        <v>0</v>
      </c>
    </row>
    <row r="87" spans="1:10" s="141" customFormat="1" ht="66.75" customHeight="1" thickBot="1" x14ac:dyDescent="0.35">
      <c r="A87" s="212"/>
      <c r="B87" s="219" t="s">
        <v>222</v>
      </c>
      <c r="C87" s="213"/>
      <c r="D87" s="214"/>
      <c r="E87" s="215"/>
      <c r="F87" s="216"/>
      <c r="G87" s="217"/>
      <c r="H87" s="217"/>
      <c r="I87" s="218"/>
      <c r="J87" s="218"/>
    </row>
    <row r="88" spans="1:10" s="141" customFormat="1" ht="66.75" customHeight="1" x14ac:dyDescent="0.3">
      <c r="A88" s="93">
        <v>1</v>
      </c>
      <c r="B88" s="20" t="s">
        <v>15</v>
      </c>
      <c r="C88" s="20" t="s">
        <v>16</v>
      </c>
      <c r="D88" s="7" t="s">
        <v>8</v>
      </c>
      <c r="E88" s="53">
        <v>75</v>
      </c>
      <c r="F88" s="102"/>
      <c r="G88" s="79"/>
      <c r="H88" s="79"/>
      <c r="I88" s="80"/>
      <c r="J88" s="80"/>
    </row>
    <row r="89" spans="1:10" s="141" customFormat="1" ht="66.75" customHeight="1" x14ac:dyDescent="0.3">
      <c r="A89" s="93">
        <v>2</v>
      </c>
      <c r="B89" s="125" t="s">
        <v>182</v>
      </c>
      <c r="C89" s="125" t="s">
        <v>183</v>
      </c>
      <c r="D89" s="124" t="s">
        <v>8</v>
      </c>
      <c r="E89" s="122">
        <v>0</v>
      </c>
      <c r="F89" s="102"/>
      <c r="G89" s="79"/>
      <c r="H89" s="79"/>
      <c r="I89" s="80"/>
      <c r="J89" s="80"/>
    </row>
    <row r="90" spans="1:10" s="141" customFormat="1" ht="113.25" customHeight="1" x14ac:dyDescent="0.3">
      <c r="A90" s="93">
        <v>3</v>
      </c>
      <c r="B90" s="23" t="s">
        <v>17</v>
      </c>
      <c r="C90" s="23" t="s">
        <v>18</v>
      </c>
      <c r="D90" s="10" t="s">
        <v>8</v>
      </c>
      <c r="E90" s="52">
        <v>0</v>
      </c>
      <c r="F90" s="102"/>
      <c r="G90" s="79"/>
      <c r="H90" s="79"/>
      <c r="I90" s="80"/>
      <c r="J90" s="80"/>
    </row>
    <row r="91" spans="1:10" s="141" customFormat="1" ht="66.75" customHeight="1" x14ac:dyDescent="0.3">
      <c r="A91" s="93">
        <v>4</v>
      </c>
      <c r="B91" s="23" t="s">
        <v>19</v>
      </c>
      <c r="C91" s="23" t="s">
        <v>20</v>
      </c>
      <c r="D91" s="10" t="s">
        <v>8</v>
      </c>
      <c r="E91" s="52">
        <v>15</v>
      </c>
      <c r="F91" s="102"/>
      <c r="G91" s="79"/>
      <c r="H91" s="79"/>
      <c r="I91" s="80"/>
      <c r="J91" s="80"/>
    </row>
    <row r="92" spans="1:10" s="141" customFormat="1" ht="66.75" customHeight="1" x14ac:dyDescent="0.3">
      <c r="A92" s="93">
        <v>5</v>
      </c>
      <c r="B92" s="23" t="s">
        <v>21</v>
      </c>
      <c r="C92" s="23" t="s">
        <v>20</v>
      </c>
      <c r="D92" s="10" t="s">
        <v>8</v>
      </c>
      <c r="E92" s="52">
        <v>0</v>
      </c>
      <c r="F92" s="102"/>
      <c r="G92" s="79"/>
      <c r="H92" s="79"/>
      <c r="I92" s="80"/>
      <c r="J92" s="80"/>
    </row>
    <row r="93" spans="1:10" s="141" customFormat="1" ht="66.75" customHeight="1" x14ac:dyDescent="0.3">
      <c r="A93" s="93">
        <v>6</v>
      </c>
      <c r="B93" s="24" t="s">
        <v>22</v>
      </c>
      <c r="C93" s="23" t="s">
        <v>20</v>
      </c>
      <c r="D93" s="10" t="s">
        <v>8</v>
      </c>
      <c r="E93" s="52">
        <v>0</v>
      </c>
      <c r="F93" s="102"/>
      <c r="G93" s="79"/>
      <c r="H93" s="79"/>
      <c r="I93" s="80"/>
      <c r="J93" s="80"/>
    </row>
    <row r="94" spans="1:10" s="141" customFormat="1" ht="66.75" customHeight="1" x14ac:dyDescent="0.3">
      <c r="A94" s="93">
        <v>7</v>
      </c>
      <c r="B94" s="23" t="s">
        <v>23</v>
      </c>
      <c r="C94" s="23" t="s">
        <v>20</v>
      </c>
      <c r="D94" s="10" t="s">
        <v>8</v>
      </c>
      <c r="E94" s="52">
        <v>0</v>
      </c>
      <c r="F94" s="102"/>
      <c r="G94" s="79"/>
      <c r="H94" s="79"/>
      <c r="I94" s="80"/>
      <c r="J94" s="80"/>
    </row>
    <row r="95" spans="1:10" s="141" customFormat="1" ht="66.75" customHeight="1" x14ac:dyDescent="0.3">
      <c r="A95" s="93">
        <v>8</v>
      </c>
      <c r="B95" s="127" t="s">
        <v>184</v>
      </c>
      <c r="C95" s="127" t="s">
        <v>185</v>
      </c>
      <c r="D95" s="126" t="s">
        <v>8</v>
      </c>
      <c r="E95" s="52">
        <v>0</v>
      </c>
      <c r="F95" s="102"/>
      <c r="G95" s="79"/>
      <c r="H95" s="79"/>
      <c r="I95" s="80"/>
      <c r="J95" s="80"/>
    </row>
    <row r="96" spans="1:10" s="141" customFormat="1" ht="66.75" customHeight="1" x14ac:dyDescent="0.3">
      <c r="A96" s="93">
        <v>9</v>
      </c>
      <c r="B96" s="23" t="s">
        <v>24</v>
      </c>
      <c r="C96" s="23" t="s">
        <v>25</v>
      </c>
      <c r="D96" s="10" t="s">
        <v>8</v>
      </c>
      <c r="E96" s="52">
        <v>0</v>
      </c>
      <c r="F96" s="102"/>
      <c r="G96" s="79"/>
      <c r="H96" s="79"/>
      <c r="I96" s="80"/>
      <c r="J96" s="80"/>
    </row>
    <row r="97" spans="1:10" s="141" customFormat="1" ht="66.75" customHeight="1" x14ac:dyDescent="0.3">
      <c r="A97" s="93">
        <v>10</v>
      </c>
      <c r="B97" s="23" t="s">
        <v>26</v>
      </c>
      <c r="C97" s="23" t="s">
        <v>27</v>
      </c>
      <c r="D97" s="10" t="s">
        <v>8</v>
      </c>
      <c r="E97" s="52">
        <v>0</v>
      </c>
      <c r="F97" s="102"/>
      <c r="G97" s="79"/>
      <c r="H97" s="79"/>
      <c r="I97" s="80"/>
      <c r="J97" s="80"/>
    </row>
    <row r="98" spans="1:10" s="141" customFormat="1" ht="66.75" customHeight="1" x14ac:dyDescent="0.3">
      <c r="A98" s="93">
        <v>11</v>
      </c>
      <c r="B98" s="56" t="s">
        <v>157</v>
      </c>
      <c r="C98" s="56" t="s">
        <v>158</v>
      </c>
      <c r="D98" s="56" t="s">
        <v>8</v>
      </c>
      <c r="E98" s="87">
        <v>5</v>
      </c>
      <c r="F98" s="102"/>
      <c r="G98" s="79"/>
      <c r="H98" s="79"/>
      <c r="I98" s="80"/>
      <c r="J98" s="80"/>
    </row>
    <row r="99" spans="1:10" s="141" customFormat="1" ht="66.75" customHeight="1" x14ac:dyDescent="0.3">
      <c r="A99" s="93">
        <v>12</v>
      </c>
      <c r="B99" s="56" t="s">
        <v>159</v>
      </c>
      <c r="C99" s="56" t="s">
        <v>160</v>
      </c>
      <c r="D99" s="56" t="s">
        <v>8</v>
      </c>
      <c r="E99" s="87">
        <v>0</v>
      </c>
      <c r="F99" s="102"/>
      <c r="G99" s="79"/>
      <c r="H99" s="79"/>
      <c r="I99" s="80"/>
      <c r="J99" s="80"/>
    </row>
    <row r="100" spans="1:10" s="141" customFormat="1" ht="66.75" customHeight="1" x14ac:dyDescent="0.3">
      <c r="A100" s="93">
        <v>13</v>
      </c>
      <c r="B100" s="56" t="s">
        <v>161</v>
      </c>
      <c r="C100" s="56" t="s">
        <v>160</v>
      </c>
      <c r="D100" s="56" t="s">
        <v>8</v>
      </c>
      <c r="E100" s="87">
        <v>0</v>
      </c>
      <c r="F100" s="102"/>
      <c r="G100" s="79"/>
      <c r="H100" s="79"/>
      <c r="I100" s="80"/>
      <c r="J100" s="80"/>
    </row>
    <row r="101" spans="1:10" s="141" customFormat="1" ht="66.75" customHeight="1" thickBot="1" x14ac:dyDescent="0.35">
      <c r="A101" s="93">
        <v>14</v>
      </c>
      <c r="B101" s="67" t="s">
        <v>162</v>
      </c>
      <c r="C101" s="67" t="s">
        <v>160</v>
      </c>
      <c r="D101" s="67" t="s">
        <v>8</v>
      </c>
      <c r="E101" s="88">
        <v>0</v>
      </c>
      <c r="F101" s="102"/>
      <c r="G101" s="79"/>
      <c r="H101" s="79"/>
      <c r="I101" s="80"/>
      <c r="J101" s="80"/>
    </row>
    <row r="102" spans="1:10" s="141" customFormat="1" ht="66.75" customHeight="1" thickBot="1" x14ac:dyDescent="0.35">
      <c r="A102" s="208"/>
      <c r="B102" s="211" t="s">
        <v>221</v>
      </c>
      <c r="C102" s="203"/>
      <c r="D102" s="210"/>
      <c r="E102" s="210"/>
      <c r="F102" s="204"/>
      <c r="G102" s="205"/>
      <c r="H102" s="205"/>
      <c r="I102" s="206"/>
      <c r="J102" s="206"/>
    </row>
    <row r="103" spans="1:10" s="141" customFormat="1" ht="104.25" customHeight="1" thickBot="1" x14ac:dyDescent="0.35">
      <c r="A103" s="34">
        <v>1</v>
      </c>
      <c r="B103" s="166" t="s">
        <v>13</v>
      </c>
      <c r="C103" s="166" t="s">
        <v>164</v>
      </c>
      <c r="D103" s="167" t="s">
        <v>14</v>
      </c>
      <c r="E103" s="168">
        <v>690</v>
      </c>
      <c r="F103" s="182"/>
      <c r="G103" s="152"/>
      <c r="H103" s="152"/>
      <c r="I103" s="153"/>
      <c r="J103" s="153">
        <v>0</v>
      </c>
    </row>
    <row r="104" spans="1:10" ht="15" thickBot="1" x14ac:dyDescent="0.35">
      <c r="F104" s="15" t="s">
        <v>9</v>
      </c>
      <c r="G104" s="55">
        <f>COUNTA(G13:G71)</f>
        <v>0</v>
      </c>
      <c r="H104" s="14"/>
      <c r="I104" s="15" t="s">
        <v>10</v>
      </c>
      <c r="J104" s="17">
        <f>SUM(J13:J71)</f>
        <v>0</v>
      </c>
    </row>
    <row r="105" spans="1:10" x14ac:dyDescent="0.3">
      <c r="I105" s="18" t="s">
        <v>11</v>
      </c>
      <c r="J105" s="19"/>
    </row>
    <row r="106" spans="1:10" ht="15" thickBot="1" x14ac:dyDescent="0.35">
      <c r="I106" s="18" t="s">
        <v>12</v>
      </c>
      <c r="J106" s="105">
        <f>SUM(J104:J105)</f>
        <v>0</v>
      </c>
    </row>
  </sheetData>
  <mergeCells count="3">
    <mergeCell ref="A2:J2"/>
    <mergeCell ref="C10:H10"/>
    <mergeCell ref="A4:J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3"/>
  <sheetViews>
    <sheetView workbookViewId="0">
      <selection activeCell="C7" sqref="C7:I7"/>
    </sheetView>
  </sheetViews>
  <sheetFormatPr defaultRowHeight="14.4" x14ac:dyDescent="0.3"/>
  <cols>
    <col min="3" max="3" width="27.33203125" customWidth="1"/>
    <col min="6" max="6" width="18.33203125" customWidth="1"/>
    <col min="7" max="7" width="10.44140625" customWidth="1"/>
    <col min="8" max="8" width="11.88671875" customWidth="1"/>
    <col min="9" max="9" width="11.6640625" customWidth="1"/>
    <col min="10" max="10" width="12" customWidth="1"/>
  </cols>
  <sheetData>
    <row r="2" spans="1:10" ht="17.399999999999999" x14ac:dyDescent="0.3">
      <c r="A2" s="240" t="s">
        <v>232</v>
      </c>
      <c r="B2" s="241"/>
      <c r="C2" s="241"/>
      <c r="D2" s="241"/>
      <c r="E2" s="241"/>
      <c r="F2" s="241"/>
      <c r="G2" s="241"/>
      <c r="H2" s="241"/>
      <c r="I2" s="241"/>
      <c r="J2" s="241"/>
    </row>
    <row r="4" spans="1:10" s="141" customFormat="1" x14ac:dyDescent="0.3">
      <c r="A4" s="244" t="s">
        <v>231</v>
      </c>
      <c r="B4" s="244"/>
      <c r="C4" s="244"/>
      <c r="D4" s="244"/>
      <c r="E4" s="244"/>
      <c r="F4" s="244"/>
      <c r="G4" s="244"/>
      <c r="H4" s="244"/>
      <c r="I4" s="244"/>
      <c r="J4" s="244"/>
    </row>
    <row r="5" spans="1:10" s="141" customFormat="1" ht="23.4" customHeight="1" x14ac:dyDescent="0.3">
      <c r="A5" s="244"/>
      <c r="B5" s="244"/>
      <c r="C5" s="244"/>
      <c r="D5" s="244"/>
      <c r="E5" s="244"/>
      <c r="F5" s="244"/>
      <c r="G5" s="244"/>
      <c r="H5" s="244"/>
      <c r="I5" s="244"/>
      <c r="J5" s="244"/>
    </row>
    <row r="6" spans="1:10" s="141" customFormat="1" x14ac:dyDescent="0.3">
      <c r="A6" s="239"/>
      <c r="B6" s="239"/>
      <c r="C6" s="239"/>
      <c r="D6" s="239"/>
      <c r="E6" s="239"/>
      <c r="F6" s="239"/>
      <c r="G6" s="239"/>
      <c r="H6" s="239"/>
      <c r="I6" s="239"/>
      <c r="J6" s="239"/>
    </row>
    <row r="7" spans="1:10" s="141" customFormat="1" x14ac:dyDescent="0.3">
      <c r="A7" s="146"/>
      <c r="B7" s="148"/>
      <c r="C7" s="245" t="s">
        <v>219</v>
      </c>
      <c r="D7" s="245"/>
      <c r="E7" s="245"/>
      <c r="F7" s="245"/>
      <c r="G7" s="245"/>
      <c r="H7" s="245"/>
      <c r="I7" s="245"/>
      <c r="J7" s="146"/>
    </row>
    <row r="8" spans="1:10" ht="16.2" thickBot="1" x14ac:dyDescent="0.35">
      <c r="C8" s="228" t="s">
        <v>225</v>
      </c>
    </row>
    <row r="9" spans="1:10" ht="55.8" thickBot="1" x14ac:dyDescent="0.35">
      <c r="A9" s="2" t="s">
        <v>0</v>
      </c>
      <c r="B9" s="3" t="s">
        <v>1</v>
      </c>
      <c r="C9" s="3" t="s">
        <v>2</v>
      </c>
      <c r="D9" s="3" t="s">
        <v>3</v>
      </c>
      <c r="E9" s="4" t="s">
        <v>223</v>
      </c>
      <c r="F9" s="2" t="s">
        <v>2</v>
      </c>
      <c r="G9" s="5" t="s">
        <v>4</v>
      </c>
      <c r="H9" s="3" t="s">
        <v>5</v>
      </c>
      <c r="I9" s="3" t="s">
        <v>6</v>
      </c>
      <c r="J9" s="4" t="s">
        <v>7</v>
      </c>
    </row>
    <row r="10" spans="1:10" ht="144" customHeight="1" thickBot="1" x14ac:dyDescent="0.35">
      <c r="A10" s="165">
        <v>1</v>
      </c>
      <c r="B10" s="186" t="s">
        <v>139</v>
      </c>
      <c r="C10" s="186" t="s">
        <v>140</v>
      </c>
      <c r="D10" s="167" t="s">
        <v>30</v>
      </c>
      <c r="E10" s="168">
        <v>40</v>
      </c>
      <c r="F10" s="187"/>
      <c r="G10" s="169"/>
      <c r="H10" s="169"/>
      <c r="I10" s="170"/>
      <c r="J10" s="171">
        <f>I10*E10</f>
        <v>0</v>
      </c>
    </row>
    <row r="11" spans="1:10" ht="15" thickBot="1" x14ac:dyDescent="0.35">
      <c r="F11" s="15" t="s">
        <v>9</v>
      </c>
      <c r="G11" s="16">
        <f>COUNTA(G10)</f>
        <v>0</v>
      </c>
      <c r="H11" s="14"/>
      <c r="I11" s="15" t="s">
        <v>10</v>
      </c>
      <c r="J11" s="17">
        <f>SUM(J10)</f>
        <v>0</v>
      </c>
    </row>
    <row r="12" spans="1:10" x14ac:dyDescent="0.3">
      <c r="I12" s="18" t="s">
        <v>11</v>
      </c>
      <c r="J12" s="19"/>
    </row>
    <row r="13" spans="1:10" ht="15" thickBot="1" x14ac:dyDescent="0.35">
      <c r="I13" s="18" t="s">
        <v>12</v>
      </c>
      <c r="J13" s="105">
        <f>SUM(J11:J12)</f>
        <v>0</v>
      </c>
    </row>
  </sheetData>
  <mergeCells count="3">
    <mergeCell ref="A2:J2"/>
    <mergeCell ref="C7:I7"/>
    <mergeCell ref="A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workbookViewId="0">
      <selection activeCell="A6" sqref="A6:G7"/>
    </sheetView>
  </sheetViews>
  <sheetFormatPr defaultRowHeight="14.4" x14ac:dyDescent="0.3"/>
  <cols>
    <col min="1" max="1" width="10.88671875" customWidth="1"/>
    <col min="2" max="2" width="14.5546875" customWidth="1"/>
    <col min="3" max="3" width="12" customWidth="1"/>
    <col min="4" max="4" width="13.33203125" customWidth="1"/>
    <col min="5" max="5" width="14.44140625" customWidth="1"/>
    <col min="6" max="6" width="20.6640625" customWidth="1"/>
    <col min="7" max="7" width="17.21875" customWidth="1"/>
  </cols>
  <sheetData>
    <row r="1" spans="1:7" ht="22.8" x14ac:dyDescent="0.4">
      <c r="A1" s="248" t="s">
        <v>143</v>
      </c>
      <c r="B1" s="241"/>
      <c r="C1" s="241"/>
      <c r="D1" s="241"/>
      <c r="E1" s="241"/>
      <c r="F1" s="241"/>
      <c r="G1" s="241"/>
    </row>
    <row r="2" spans="1:7" ht="15" x14ac:dyDescent="0.3">
      <c r="A2" s="54"/>
    </row>
    <row r="3" spans="1:7" s="141" customFormat="1" ht="15" customHeight="1" x14ac:dyDescent="0.3">
      <c r="A3" s="249" t="s">
        <v>233</v>
      </c>
      <c r="B3" s="249"/>
      <c r="C3" s="249"/>
      <c r="D3" s="249"/>
      <c r="E3" s="249"/>
      <c r="F3" s="249"/>
      <c r="G3" s="249"/>
    </row>
    <row r="4" spans="1:7" s="141" customFormat="1" ht="15" customHeight="1" x14ac:dyDescent="0.3">
      <c r="A4" s="249"/>
      <c r="B4" s="249"/>
      <c r="C4" s="249"/>
      <c r="D4" s="249"/>
      <c r="E4" s="249"/>
      <c r="F4" s="249"/>
      <c r="G4" s="249"/>
    </row>
    <row r="5" spans="1:7" s="141" customFormat="1" ht="15" customHeight="1" x14ac:dyDescent="0.3">
      <c r="A5" s="237"/>
      <c r="B5" s="237"/>
      <c r="C5" s="237"/>
      <c r="D5" s="237"/>
      <c r="E5" s="237"/>
      <c r="F5" s="237"/>
      <c r="G5" s="237"/>
    </row>
    <row r="6" spans="1:7" ht="15" customHeight="1" x14ac:dyDescent="0.3">
      <c r="A6" s="249" t="s">
        <v>234</v>
      </c>
      <c r="B6" s="249"/>
      <c r="C6" s="249"/>
      <c r="D6" s="249"/>
      <c r="E6" s="249"/>
      <c r="F6" s="249"/>
      <c r="G6" s="249"/>
    </row>
    <row r="7" spans="1:7" x14ac:dyDescent="0.3">
      <c r="A7" s="249"/>
      <c r="B7" s="249"/>
      <c r="C7" s="249"/>
      <c r="D7" s="249"/>
      <c r="E7" s="249"/>
      <c r="F7" s="249"/>
      <c r="G7" s="249"/>
    </row>
    <row r="8" spans="1:7" ht="15" x14ac:dyDescent="0.3">
      <c r="A8" s="54"/>
    </row>
    <row r="9" spans="1:7" ht="34.799999999999997" customHeight="1" x14ac:dyDescent="0.3">
      <c r="A9" s="247" t="s">
        <v>235</v>
      </c>
      <c r="B9" s="247"/>
      <c r="C9" s="247"/>
      <c r="D9" s="247"/>
      <c r="E9" s="247"/>
      <c r="F9" s="247"/>
      <c r="G9" s="247"/>
    </row>
  </sheetData>
  <mergeCells count="4">
    <mergeCell ref="A9:G9"/>
    <mergeCell ref="A1:G1"/>
    <mergeCell ref="A3:G4"/>
    <mergeCell ref="A6:G7"/>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topLeftCell="A19" workbookViewId="0">
      <selection activeCell="A31" sqref="A31:M32"/>
    </sheetView>
  </sheetViews>
  <sheetFormatPr defaultRowHeight="14.4" x14ac:dyDescent="0.3"/>
  <cols>
    <col min="10" max="10" width="22.6640625" customWidth="1"/>
    <col min="13" max="13" width="112.109375" customWidth="1"/>
  </cols>
  <sheetData>
    <row r="1" spans="1:10" ht="21" x14ac:dyDescent="0.4">
      <c r="A1" s="250" t="s">
        <v>144</v>
      </c>
      <c r="B1" s="241"/>
      <c r="C1" s="241"/>
      <c r="D1" s="241"/>
      <c r="E1" s="241"/>
      <c r="F1" s="241"/>
      <c r="G1" s="241"/>
      <c r="H1" s="241"/>
      <c r="I1" s="241"/>
      <c r="J1" s="241"/>
    </row>
    <row r="3" spans="1:10" ht="15" customHeight="1" x14ac:dyDescent="0.3">
      <c r="A3" s="251" t="s">
        <v>145</v>
      </c>
      <c r="B3" s="251"/>
      <c r="C3" s="251"/>
      <c r="D3" s="251"/>
      <c r="E3" s="251"/>
      <c r="F3" s="251"/>
      <c r="G3" s="251"/>
      <c r="H3" s="251"/>
      <c r="I3" s="251"/>
      <c r="J3" s="251"/>
    </row>
    <row r="4" spans="1:10" x14ac:dyDescent="0.3">
      <c r="A4" s="251"/>
      <c r="B4" s="251"/>
      <c r="C4" s="251"/>
      <c r="D4" s="251"/>
      <c r="E4" s="251"/>
      <c r="F4" s="251"/>
      <c r="G4" s="251"/>
      <c r="H4" s="251"/>
      <c r="I4" s="251"/>
      <c r="J4" s="251"/>
    </row>
    <row r="5" spans="1:10" x14ac:dyDescent="0.3">
      <c r="A5" s="251"/>
      <c r="B5" s="251"/>
      <c r="C5" s="251"/>
      <c r="D5" s="251"/>
      <c r="E5" s="251"/>
      <c r="F5" s="251"/>
      <c r="G5" s="251"/>
      <c r="H5" s="251"/>
      <c r="I5" s="251"/>
      <c r="J5" s="251"/>
    </row>
    <row r="6" spans="1:10" x14ac:dyDescent="0.3">
      <c r="A6" s="251"/>
      <c r="B6" s="251"/>
      <c r="C6" s="251"/>
      <c r="D6" s="251"/>
      <c r="E6" s="251"/>
      <c r="F6" s="251"/>
      <c r="G6" s="251"/>
      <c r="H6" s="251"/>
      <c r="I6" s="251"/>
      <c r="J6" s="251"/>
    </row>
    <row r="7" spans="1:10" x14ac:dyDescent="0.3">
      <c r="A7" s="251"/>
      <c r="B7" s="251"/>
      <c r="C7" s="251"/>
      <c r="D7" s="251"/>
      <c r="E7" s="251"/>
      <c r="F7" s="251"/>
      <c r="G7" s="251"/>
      <c r="H7" s="251"/>
      <c r="I7" s="251"/>
      <c r="J7" s="251"/>
    </row>
    <row r="8" spans="1:10" x14ac:dyDescent="0.3">
      <c r="A8" s="251"/>
      <c r="B8" s="251"/>
      <c r="C8" s="251"/>
      <c r="D8" s="251"/>
      <c r="E8" s="251"/>
      <c r="F8" s="251"/>
      <c r="G8" s="251"/>
      <c r="H8" s="251"/>
      <c r="I8" s="251"/>
      <c r="J8" s="251"/>
    </row>
    <row r="9" spans="1:10" x14ac:dyDescent="0.3">
      <c r="A9" s="251"/>
      <c r="B9" s="251"/>
      <c r="C9" s="251"/>
      <c r="D9" s="251"/>
      <c r="E9" s="251"/>
      <c r="F9" s="251"/>
      <c r="G9" s="251"/>
      <c r="H9" s="251"/>
      <c r="I9" s="251"/>
      <c r="J9" s="251"/>
    </row>
    <row r="10" spans="1:10" x14ac:dyDescent="0.3">
      <c r="A10" s="251"/>
      <c r="B10" s="251"/>
      <c r="C10" s="251"/>
      <c r="D10" s="251"/>
      <c r="E10" s="251"/>
      <c r="F10" s="251"/>
      <c r="G10" s="251"/>
      <c r="H10" s="251"/>
      <c r="I10" s="251"/>
      <c r="J10" s="251"/>
    </row>
    <row r="11" spans="1:10" x14ac:dyDescent="0.3">
      <c r="A11" s="251"/>
      <c r="B11" s="251"/>
      <c r="C11" s="251"/>
      <c r="D11" s="251"/>
      <c r="E11" s="251"/>
      <c r="F11" s="251"/>
      <c r="G11" s="251"/>
      <c r="H11" s="251"/>
      <c r="I11" s="251"/>
      <c r="J11" s="251"/>
    </row>
    <row r="12" spans="1:10" x14ac:dyDescent="0.3">
      <c r="A12" s="251"/>
      <c r="B12" s="251"/>
      <c r="C12" s="251"/>
      <c r="D12" s="251"/>
      <c r="E12" s="251"/>
      <c r="F12" s="251"/>
      <c r="G12" s="251"/>
      <c r="H12" s="251"/>
      <c r="I12" s="251"/>
      <c r="J12" s="251"/>
    </row>
    <row r="13" spans="1:10" x14ac:dyDescent="0.3">
      <c r="A13" s="251"/>
      <c r="B13" s="251"/>
      <c r="C13" s="251"/>
      <c r="D13" s="251"/>
      <c r="E13" s="251"/>
      <c r="F13" s="251"/>
      <c r="G13" s="251"/>
      <c r="H13" s="251"/>
      <c r="I13" s="251"/>
      <c r="J13" s="251"/>
    </row>
    <row r="14" spans="1:10" x14ac:dyDescent="0.3">
      <c r="A14" s="251"/>
      <c r="B14" s="251"/>
      <c r="C14" s="251"/>
      <c r="D14" s="251"/>
      <c r="E14" s="251"/>
      <c r="F14" s="251"/>
      <c r="G14" s="251"/>
      <c r="H14" s="251"/>
      <c r="I14" s="251"/>
      <c r="J14" s="251"/>
    </row>
    <row r="15" spans="1:10" x14ac:dyDescent="0.3">
      <c r="A15" s="251"/>
      <c r="B15" s="251"/>
      <c r="C15" s="251"/>
      <c r="D15" s="251"/>
      <c r="E15" s="251"/>
      <c r="F15" s="251"/>
      <c r="G15" s="251"/>
      <c r="H15" s="251"/>
      <c r="I15" s="251"/>
      <c r="J15" s="251"/>
    </row>
    <row r="16" spans="1:10" x14ac:dyDescent="0.3">
      <c r="A16" s="251"/>
      <c r="B16" s="251"/>
      <c r="C16" s="251"/>
      <c r="D16" s="251"/>
      <c r="E16" s="251"/>
      <c r="F16" s="251"/>
      <c r="G16" s="251"/>
      <c r="H16" s="251"/>
      <c r="I16" s="251"/>
      <c r="J16" s="251"/>
    </row>
    <row r="17" spans="1:14" x14ac:dyDescent="0.3">
      <c r="A17" s="251"/>
      <c r="B17" s="251"/>
      <c r="C17" s="251"/>
      <c r="D17" s="251"/>
      <c r="E17" s="251"/>
      <c r="F17" s="251"/>
      <c r="G17" s="251"/>
      <c r="H17" s="251"/>
      <c r="I17" s="251"/>
      <c r="J17" s="251"/>
    </row>
    <row r="18" spans="1:14" x14ac:dyDescent="0.3">
      <c r="A18" s="251"/>
      <c r="B18" s="251"/>
      <c r="C18" s="251"/>
      <c r="D18" s="251"/>
      <c r="E18" s="251"/>
      <c r="F18" s="251"/>
      <c r="G18" s="251"/>
      <c r="H18" s="251"/>
      <c r="I18" s="251"/>
      <c r="J18" s="251"/>
    </row>
    <row r="19" spans="1:14" x14ac:dyDescent="0.3">
      <c r="A19" s="251"/>
      <c r="B19" s="251"/>
      <c r="C19" s="251"/>
      <c r="D19" s="251"/>
      <c r="E19" s="251"/>
      <c r="F19" s="251"/>
      <c r="G19" s="251"/>
      <c r="H19" s="251"/>
      <c r="I19" s="251"/>
      <c r="J19" s="251"/>
    </row>
    <row r="20" spans="1:14" x14ac:dyDescent="0.3">
      <c r="A20" s="251"/>
      <c r="B20" s="251"/>
      <c r="C20" s="251"/>
      <c r="D20" s="251"/>
      <c r="E20" s="251"/>
      <c r="F20" s="251"/>
      <c r="G20" s="251"/>
      <c r="H20" s="251"/>
      <c r="I20" s="251"/>
      <c r="J20" s="251"/>
    </row>
    <row r="21" spans="1:14" x14ac:dyDescent="0.3">
      <c r="A21" s="251"/>
      <c r="B21" s="251"/>
      <c r="C21" s="251"/>
      <c r="D21" s="251"/>
      <c r="E21" s="251"/>
      <c r="F21" s="251"/>
      <c r="G21" s="251"/>
      <c r="H21" s="251"/>
      <c r="I21" s="251"/>
      <c r="J21" s="251"/>
    </row>
    <row r="22" spans="1:14" x14ac:dyDescent="0.3">
      <c r="A22" s="251"/>
      <c r="B22" s="251"/>
      <c r="C22" s="251"/>
      <c r="D22" s="251"/>
      <c r="E22" s="251"/>
      <c r="F22" s="251"/>
      <c r="G22" s="251"/>
      <c r="H22" s="251"/>
      <c r="I22" s="251"/>
      <c r="J22" s="251"/>
    </row>
    <row r="23" spans="1:14" x14ac:dyDescent="0.3">
      <c r="A23" s="251"/>
      <c r="B23" s="251"/>
      <c r="C23" s="251"/>
      <c r="D23" s="251"/>
      <c r="E23" s="251"/>
      <c r="F23" s="251"/>
      <c r="G23" s="251"/>
      <c r="H23" s="251"/>
      <c r="I23" s="251"/>
      <c r="J23" s="251"/>
    </row>
    <row r="24" spans="1:14" x14ac:dyDescent="0.3">
      <c r="A24" s="251"/>
      <c r="B24" s="251"/>
      <c r="C24" s="251"/>
      <c r="D24" s="251"/>
      <c r="E24" s="251"/>
      <c r="F24" s="251"/>
      <c r="G24" s="251"/>
      <c r="H24" s="251"/>
      <c r="I24" s="251"/>
      <c r="J24" s="251"/>
    </row>
    <row r="25" spans="1:14" ht="64.5" customHeight="1" x14ac:dyDescent="0.3">
      <c r="A25" s="251"/>
      <c r="B25" s="251"/>
      <c r="C25" s="251"/>
      <c r="D25" s="251"/>
      <c r="E25" s="251"/>
      <c r="F25" s="251"/>
      <c r="G25" s="251"/>
      <c r="H25" s="251"/>
      <c r="I25" s="251"/>
      <c r="J25" s="251"/>
    </row>
    <row r="27" spans="1:14" x14ac:dyDescent="0.3">
      <c r="A27" s="144" t="s">
        <v>191</v>
      </c>
      <c r="B27" s="143"/>
      <c r="C27" s="143"/>
      <c r="D27" s="143"/>
      <c r="E27" s="143"/>
      <c r="F27" s="143"/>
      <c r="G27" s="143"/>
      <c r="H27" s="143"/>
      <c r="I27" s="143"/>
      <c r="J27" s="143"/>
      <c r="K27" s="143"/>
      <c r="L27" s="143"/>
      <c r="M27" s="143"/>
      <c r="N27" s="142"/>
    </row>
    <row r="28" spans="1:14" ht="14.4" customHeight="1" x14ac:dyDescent="0.3">
      <c r="A28" s="254" t="s">
        <v>192</v>
      </c>
      <c r="B28" s="254"/>
      <c r="C28" s="254"/>
      <c r="D28" s="254"/>
      <c r="E28" s="254"/>
      <c r="F28" s="254"/>
      <c r="G28" s="254"/>
      <c r="H28" s="254"/>
      <c r="I28" s="254"/>
      <c r="J28" s="254"/>
      <c r="K28" s="254"/>
      <c r="L28" s="254"/>
      <c r="M28" s="254"/>
      <c r="N28" s="142"/>
    </row>
    <row r="29" spans="1:14" s="141" customFormat="1" x14ac:dyDescent="0.3">
      <c r="A29" s="254"/>
      <c r="B29" s="254"/>
      <c r="C29" s="254"/>
      <c r="D29" s="254"/>
      <c r="E29" s="254"/>
      <c r="F29" s="254"/>
      <c r="G29" s="254"/>
      <c r="H29" s="254"/>
      <c r="I29" s="254"/>
      <c r="J29" s="254"/>
      <c r="K29" s="254"/>
      <c r="L29" s="254"/>
      <c r="M29" s="254"/>
      <c r="N29" s="142"/>
    </row>
    <row r="30" spans="1:14" x14ac:dyDescent="0.3">
      <c r="A30" s="145" t="s">
        <v>193</v>
      </c>
      <c r="B30" s="142"/>
      <c r="C30" s="142"/>
      <c r="D30" s="142"/>
      <c r="E30" s="142"/>
      <c r="F30" s="142"/>
      <c r="G30" s="142"/>
      <c r="H30" s="142"/>
      <c r="I30" s="142"/>
      <c r="J30" s="142"/>
      <c r="K30" s="142"/>
      <c r="L30" s="142"/>
      <c r="M30" s="142"/>
      <c r="N30" s="142"/>
    </row>
    <row r="31" spans="1:14" ht="14.4" customHeight="1" x14ac:dyDescent="0.3">
      <c r="A31" s="255" t="s">
        <v>194</v>
      </c>
      <c r="B31" s="255"/>
      <c r="C31" s="255"/>
      <c r="D31" s="255"/>
      <c r="E31" s="255"/>
      <c r="F31" s="255"/>
      <c r="G31" s="255"/>
      <c r="H31" s="255"/>
      <c r="I31" s="255"/>
      <c r="J31" s="255"/>
      <c r="K31" s="255"/>
      <c r="L31" s="255"/>
      <c r="M31" s="255"/>
      <c r="N31" s="142"/>
    </row>
    <row r="32" spans="1:14" s="141" customFormat="1" ht="35.4" customHeight="1" x14ac:dyDescent="0.3">
      <c r="A32" s="255"/>
      <c r="B32" s="255"/>
      <c r="C32" s="255"/>
      <c r="D32" s="255"/>
      <c r="E32" s="255"/>
      <c r="F32" s="255"/>
      <c r="G32" s="255"/>
      <c r="H32" s="255"/>
      <c r="I32" s="255"/>
      <c r="J32" s="255"/>
      <c r="K32" s="255"/>
      <c r="L32" s="255"/>
      <c r="M32" s="255"/>
      <c r="N32" s="142"/>
    </row>
    <row r="33" spans="1:14" x14ac:dyDescent="0.3">
      <c r="A33" s="143" t="s">
        <v>195</v>
      </c>
      <c r="B33" s="142"/>
      <c r="C33" s="142"/>
      <c r="D33" s="142"/>
      <c r="E33" s="142"/>
      <c r="F33" s="142"/>
      <c r="G33" s="142"/>
      <c r="H33" s="142"/>
      <c r="I33" s="142"/>
      <c r="J33" s="142"/>
      <c r="K33" s="142"/>
      <c r="L33" s="142"/>
      <c r="M33" s="142"/>
      <c r="N33" s="142"/>
    </row>
    <row r="34" spans="1:14" x14ac:dyDescent="0.3">
      <c r="A34" s="256" t="s">
        <v>196</v>
      </c>
      <c r="B34" s="256"/>
      <c r="C34" s="256"/>
      <c r="D34" s="256"/>
      <c r="E34" s="256"/>
      <c r="F34" s="256"/>
      <c r="G34" s="256"/>
      <c r="H34" s="256"/>
      <c r="I34" s="256"/>
      <c r="J34" s="256"/>
      <c r="K34" s="256"/>
      <c r="L34" s="256"/>
      <c r="M34" s="256"/>
      <c r="N34" s="142"/>
    </row>
    <row r="35" spans="1:14" x14ac:dyDescent="0.3">
      <c r="A35" s="145" t="s">
        <v>197</v>
      </c>
      <c r="B35" s="142"/>
      <c r="C35" s="142"/>
      <c r="D35" s="142"/>
      <c r="E35" s="142"/>
      <c r="F35" s="142"/>
      <c r="G35" s="142"/>
      <c r="H35" s="142"/>
      <c r="I35" s="142"/>
      <c r="J35" s="142"/>
      <c r="K35" s="142"/>
      <c r="L35" s="142"/>
      <c r="M35" s="142"/>
      <c r="N35" s="142"/>
    </row>
    <row r="36" spans="1:14" x14ac:dyDescent="0.3">
      <c r="A36" s="253" t="s">
        <v>198</v>
      </c>
      <c r="B36" s="253"/>
      <c r="C36" s="253"/>
      <c r="D36" s="253"/>
      <c r="E36" s="253"/>
      <c r="F36" s="253"/>
      <c r="G36" s="253"/>
      <c r="H36" s="253"/>
      <c r="I36" s="253"/>
      <c r="J36" s="253"/>
      <c r="K36" s="253"/>
      <c r="L36" s="253"/>
      <c r="M36" s="253"/>
      <c r="N36" s="142"/>
    </row>
    <row r="37" spans="1:14" x14ac:dyDescent="0.3">
      <c r="A37" s="252" t="s">
        <v>199</v>
      </c>
      <c r="B37" s="252"/>
      <c r="C37" s="252"/>
      <c r="D37" s="252"/>
      <c r="E37" s="252"/>
      <c r="F37" s="252"/>
      <c r="G37" s="252"/>
      <c r="H37" s="252"/>
      <c r="I37" s="252"/>
      <c r="J37" s="252"/>
      <c r="K37" s="252"/>
      <c r="L37" s="252"/>
      <c r="M37" s="252"/>
      <c r="N37" s="252"/>
    </row>
    <row r="38" spans="1:14" x14ac:dyDescent="0.3">
      <c r="A38" s="252" t="s">
        <v>200</v>
      </c>
      <c r="B38" s="252"/>
      <c r="C38" s="252"/>
      <c r="D38" s="252"/>
      <c r="E38" s="252"/>
      <c r="F38" s="252"/>
      <c r="G38" s="252"/>
      <c r="H38" s="252"/>
      <c r="I38" s="252"/>
      <c r="J38" s="252"/>
      <c r="K38" s="252"/>
      <c r="L38" s="252"/>
      <c r="M38" s="252"/>
      <c r="N38" s="252"/>
    </row>
    <row r="39" spans="1:14" x14ac:dyDescent="0.3">
      <c r="A39" s="252" t="s">
        <v>201</v>
      </c>
      <c r="B39" s="252"/>
      <c r="C39" s="252"/>
      <c r="D39" s="252"/>
      <c r="E39" s="252"/>
      <c r="F39" s="252"/>
      <c r="G39" s="252"/>
      <c r="H39" s="252"/>
      <c r="I39" s="252"/>
      <c r="J39" s="252"/>
      <c r="K39" s="252"/>
      <c r="L39" s="252"/>
      <c r="M39" s="252"/>
      <c r="N39" s="252"/>
    </row>
    <row r="40" spans="1:14" x14ac:dyDescent="0.3">
      <c r="A40" s="252" t="s">
        <v>202</v>
      </c>
      <c r="B40" s="252"/>
      <c r="C40" s="252"/>
      <c r="D40" s="252"/>
      <c r="E40" s="252"/>
      <c r="F40" s="252"/>
      <c r="G40" s="252"/>
      <c r="H40" s="252"/>
      <c r="I40" s="252"/>
      <c r="J40" s="252"/>
      <c r="K40" s="252"/>
      <c r="L40" s="252"/>
      <c r="M40" s="252"/>
      <c r="N40" s="252"/>
    </row>
    <row r="41" spans="1:14" x14ac:dyDescent="0.3">
      <c r="A41" s="252" t="s">
        <v>203</v>
      </c>
      <c r="B41" s="252"/>
      <c r="C41" s="252"/>
      <c r="D41" s="252"/>
      <c r="E41" s="252"/>
      <c r="F41" s="252"/>
      <c r="G41" s="252"/>
      <c r="H41" s="252"/>
      <c r="I41" s="252"/>
      <c r="J41" s="252"/>
      <c r="K41" s="252"/>
      <c r="L41" s="252"/>
      <c r="M41" s="252"/>
      <c r="N41" s="252"/>
    </row>
    <row r="42" spans="1:14" x14ac:dyDescent="0.3">
      <c r="A42" s="253" t="s">
        <v>204</v>
      </c>
      <c r="B42" s="253"/>
      <c r="C42" s="253"/>
      <c r="D42" s="253"/>
      <c r="E42" s="253"/>
      <c r="F42" s="253"/>
      <c r="G42" s="253"/>
      <c r="H42" s="253"/>
      <c r="I42" s="253"/>
      <c r="J42" s="253"/>
      <c r="K42" s="253"/>
      <c r="L42" s="253"/>
      <c r="M42" s="253"/>
      <c r="N42" s="253"/>
    </row>
    <row r="43" spans="1:14" x14ac:dyDescent="0.3">
      <c r="A43" s="252" t="s">
        <v>205</v>
      </c>
      <c r="B43" s="252"/>
      <c r="C43" s="252"/>
      <c r="D43" s="252"/>
      <c r="E43" s="252"/>
      <c r="F43" s="252"/>
      <c r="G43" s="252"/>
      <c r="H43" s="252"/>
      <c r="I43" s="252"/>
      <c r="J43" s="252"/>
      <c r="K43" s="252"/>
      <c r="L43" s="252"/>
      <c r="M43" s="252"/>
      <c r="N43" s="252"/>
    </row>
    <row r="44" spans="1:14" x14ac:dyDescent="0.3">
      <c r="A44" s="252" t="s">
        <v>206</v>
      </c>
      <c r="B44" s="252"/>
      <c r="C44" s="252"/>
      <c r="D44" s="252"/>
      <c r="E44" s="252"/>
      <c r="F44" s="252"/>
      <c r="G44" s="252"/>
      <c r="H44" s="252"/>
      <c r="I44" s="252"/>
      <c r="J44" s="252"/>
      <c r="K44" s="252"/>
      <c r="L44" s="252"/>
      <c r="M44" s="252"/>
      <c r="N44" s="252"/>
    </row>
    <row r="45" spans="1:14" x14ac:dyDescent="0.3">
      <c r="A45" s="145" t="s">
        <v>207</v>
      </c>
      <c r="B45" s="142"/>
      <c r="C45" s="142"/>
      <c r="D45" s="142"/>
      <c r="E45" s="142"/>
      <c r="F45" s="142"/>
      <c r="G45" s="142"/>
      <c r="H45" s="142"/>
      <c r="I45" s="142"/>
      <c r="J45" s="142"/>
      <c r="K45" s="142"/>
      <c r="L45" s="142"/>
      <c r="M45" s="142"/>
      <c r="N45" s="142"/>
    </row>
    <row r="46" spans="1:14" x14ac:dyDescent="0.3">
      <c r="A46" s="252" t="s">
        <v>198</v>
      </c>
      <c r="B46" s="252"/>
      <c r="C46" s="252"/>
      <c r="D46" s="252"/>
      <c r="E46" s="252"/>
      <c r="F46" s="252"/>
      <c r="G46" s="252"/>
      <c r="H46" s="252"/>
      <c r="I46" s="252"/>
      <c r="J46" s="252"/>
      <c r="K46" s="252"/>
      <c r="L46" s="252"/>
      <c r="M46" s="252"/>
      <c r="N46" s="252"/>
    </row>
    <row r="47" spans="1:14" x14ac:dyDescent="0.3">
      <c r="A47" s="252" t="s">
        <v>208</v>
      </c>
      <c r="B47" s="252"/>
      <c r="C47" s="252"/>
      <c r="D47" s="252"/>
      <c r="E47" s="252"/>
      <c r="F47" s="252"/>
      <c r="G47" s="252"/>
      <c r="H47" s="252"/>
      <c r="I47" s="252"/>
      <c r="J47" s="252"/>
      <c r="K47" s="252"/>
      <c r="L47" s="252"/>
      <c r="M47" s="252"/>
      <c r="N47" s="252"/>
    </row>
    <row r="48" spans="1:14" x14ac:dyDescent="0.3">
      <c r="A48" s="252" t="s">
        <v>209</v>
      </c>
      <c r="B48" s="252"/>
      <c r="C48" s="252"/>
      <c r="D48" s="252"/>
      <c r="E48" s="252"/>
      <c r="F48" s="252"/>
      <c r="G48" s="252"/>
      <c r="H48" s="252"/>
      <c r="I48" s="252"/>
      <c r="J48" s="252"/>
      <c r="K48" s="252"/>
      <c r="L48" s="252"/>
      <c r="M48" s="252"/>
      <c r="N48" s="252"/>
    </row>
    <row r="49" spans="1:14" x14ac:dyDescent="0.3">
      <c r="A49" s="253" t="s">
        <v>210</v>
      </c>
      <c r="B49" s="253"/>
      <c r="C49" s="253"/>
      <c r="D49" s="253"/>
      <c r="E49" s="253"/>
      <c r="F49" s="253"/>
      <c r="G49" s="253"/>
      <c r="H49" s="253"/>
      <c r="I49" s="253"/>
      <c r="J49" s="253"/>
      <c r="K49" s="253"/>
      <c r="L49" s="253"/>
      <c r="M49" s="253"/>
      <c r="N49" s="253"/>
    </row>
    <row r="50" spans="1:14" x14ac:dyDescent="0.3">
      <c r="A50" s="253" t="s">
        <v>211</v>
      </c>
      <c r="B50" s="253"/>
      <c r="C50" s="253"/>
      <c r="D50" s="253"/>
      <c r="E50" s="253"/>
      <c r="F50" s="253"/>
      <c r="G50" s="253"/>
      <c r="H50" s="253"/>
      <c r="I50" s="253"/>
      <c r="J50" s="253"/>
      <c r="K50" s="253"/>
      <c r="L50" s="253"/>
      <c r="M50" s="253"/>
      <c r="N50" s="253"/>
    </row>
    <row r="51" spans="1:14" x14ac:dyDescent="0.3">
      <c r="A51" s="253" t="s">
        <v>212</v>
      </c>
      <c r="B51" s="253"/>
      <c r="C51" s="253"/>
      <c r="D51" s="253"/>
      <c r="E51" s="253"/>
      <c r="F51" s="253"/>
      <c r="G51" s="253"/>
      <c r="H51" s="253"/>
      <c r="I51" s="253"/>
      <c r="J51" s="253"/>
      <c r="K51" s="253"/>
      <c r="L51" s="253"/>
      <c r="M51" s="253"/>
      <c r="N51" s="253"/>
    </row>
    <row r="52" spans="1:14" x14ac:dyDescent="0.3">
      <c r="A52" s="253" t="s">
        <v>213</v>
      </c>
      <c r="B52" s="253"/>
      <c r="C52" s="253"/>
      <c r="D52" s="253"/>
      <c r="E52" s="253"/>
      <c r="F52" s="253"/>
      <c r="G52" s="253"/>
      <c r="H52" s="253"/>
      <c r="I52" s="253"/>
      <c r="J52" s="253"/>
      <c r="K52" s="253"/>
      <c r="L52" s="253"/>
      <c r="M52" s="253"/>
      <c r="N52" s="253"/>
    </row>
    <row r="53" spans="1:14" x14ac:dyDescent="0.3">
      <c r="A53" s="253" t="s">
        <v>214</v>
      </c>
      <c r="B53" s="253"/>
      <c r="C53" s="253"/>
      <c r="D53" s="253"/>
      <c r="E53" s="253"/>
      <c r="F53" s="253"/>
      <c r="G53" s="253"/>
      <c r="H53" s="253"/>
      <c r="I53" s="253"/>
      <c r="J53" s="253"/>
      <c r="K53" s="253"/>
      <c r="L53" s="253"/>
      <c r="M53" s="253"/>
      <c r="N53" s="253"/>
    </row>
    <row r="54" spans="1:14" x14ac:dyDescent="0.3">
      <c r="A54" s="253" t="s">
        <v>215</v>
      </c>
      <c r="B54" s="253"/>
      <c r="C54" s="253"/>
      <c r="D54" s="253"/>
      <c r="E54" s="253"/>
      <c r="F54" s="253"/>
      <c r="G54" s="253"/>
      <c r="H54" s="253"/>
      <c r="I54" s="253"/>
      <c r="J54" s="253"/>
      <c r="K54" s="253"/>
      <c r="L54" s="253"/>
      <c r="M54" s="253"/>
      <c r="N54" s="253"/>
    </row>
    <row r="55" spans="1:14" x14ac:dyDescent="0.3">
      <c r="A55" s="144" t="s">
        <v>216</v>
      </c>
      <c r="B55" s="143"/>
      <c r="C55" s="143"/>
      <c r="D55" s="143"/>
      <c r="E55" s="143"/>
      <c r="F55" s="142"/>
      <c r="G55" s="142"/>
      <c r="H55" s="142"/>
      <c r="I55" s="142"/>
      <c r="J55" s="142"/>
      <c r="K55" s="142"/>
      <c r="L55" s="142"/>
      <c r="M55" s="142"/>
      <c r="N55" s="142"/>
    </row>
    <row r="56" spans="1:14" ht="20.399999999999999" customHeight="1" x14ac:dyDescent="0.3">
      <c r="A56" s="252" t="s">
        <v>217</v>
      </c>
      <c r="B56" s="252"/>
      <c r="C56" s="252"/>
      <c r="D56" s="252"/>
      <c r="E56" s="252"/>
      <c r="F56" s="252"/>
      <c r="G56" s="252"/>
      <c r="H56" s="252"/>
      <c r="I56" s="252"/>
      <c r="J56" s="252"/>
      <c r="K56" s="252"/>
      <c r="L56" s="252"/>
      <c r="M56" s="252"/>
      <c r="N56" s="252"/>
    </row>
  </sheetData>
  <mergeCells count="24">
    <mergeCell ref="A28:M29"/>
    <mergeCell ref="A31:M32"/>
    <mergeCell ref="A39:N39"/>
    <mergeCell ref="A40:N40"/>
    <mergeCell ref="A37:N37"/>
    <mergeCell ref="A38:N38"/>
    <mergeCell ref="A34:M34"/>
    <mergeCell ref="A36:M36"/>
    <mergeCell ref="A1:J1"/>
    <mergeCell ref="A3:J25"/>
    <mergeCell ref="A47:N47"/>
    <mergeCell ref="A48:N48"/>
    <mergeCell ref="A56:N56"/>
    <mergeCell ref="A49:N49"/>
    <mergeCell ref="A50:N50"/>
    <mergeCell ref="A51:N51"/>
    <mergeCell ref="A52:N52"/>
    <mergeCell ref="A54:N54"/>
    <mergeCell ref="A53:N53"/>
    <mergeCell ref="A41:N41"/>
    <mergeCell ref="A43:N43"/>
    <mergeCell ref="A44:N44"/>
    <mergeCell ref="A42:N42"/>
    <mergeCell ref="A46:N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5</vt:i4>
      </vt:variant>
    </vt:vector>
  </HeadingPairs>
  <TitlesOfParts>
    <vt:vector size="5" baseType="lpstr">
      <vt:lpstr>1_ Piens</vt:lpstr>
      <vt:lpstr>2_Pārtikas prod.</vt:lpstr>
      <vt:lpstr>3_Sula</vt:lpstr>
      <vt:lpstr>Piegāde</vt:lpstr>
      <vt:lpstr>Prasības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Elza Rūtenberga</cp:lastModifiedBy>
  <dcterms:created xsi:type="dcterms:W3CDTF">2018-12-17T10:41:22Z</dcterms:created>
  <dcterms:modified xsi:type="dcterms:W3CDTF">2022-03-28T13:52:20Z</dcterms:modified>
</cp:coreProperties>
</file>