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/>
  <mc:AlternateContent xmlns:mc="http://schemas.openxmlformats.org/markup-compatibility/2006">
    <mc:Choice Requires="x15">
      <x15ac:absPath xmlns:x15ac="http://schemas.microsoft.com/office/spreadsheetml/2010/11/ac" url="C:\Users\elza.rutenberga\Desktop\Sporta skola\"/>
    </mc:Choice>
  </mc:AlternateContent>
  <xr:revisionPtr revIDLastSave="0" documentId="13_ncr:1_{B1250E61-B7E2-4B6E-9B5E-662F027A8D8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ventāra cenu aptauja " sheetId="1" r:id="rId1"/>
  </sheets>
  <definedNames>
    <definedName name="_xlnm._FilterDatabase" localSheetId="0" hidden="1">'Inventāra cenu aptauja '!$B$14:$B$38</definedName>
    <definedName name="_xlnm.Print_Titles" localSheetId="0">'Inventāra cenu aptauja '!$14:$14</definedName>
    <definedName name="KolonnasNosaukums1">PārtikasPrečuIepirkumuSaraksts[[#Headers],[N.p.k.]]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7" i="1" l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8" i="1"/>
  <c r="K21" i="1"/>
  <c r="K19" i="1"/>
  <c r="K20" i="1" l="1"/>
  <c r="K15" i="1"/>
  <c r="K17" i="1"/>
  <c r="K18" i="1" l="1"/>
  <c r="K16" i="1"/>
  <c r="K39" i="1" l="1"/>
</calcChain>
</file>

<file path=xl/sharedStrings.xml><?xml version="1.0" encoding="utf-8"?>
<sst xmlns="http://schemas.openxmlformats.org/spreadsheetml/2006/main" count="67" uniqueCount="58">
  <si>
    <t>Skaits</t>
  </si>
  <si>
    <t>Kopējā cena</t>
  </si>
  <si>
    <t>TALSU NOVADA PAŠVALDĪBA</t>
  </si>
  <si>
    <t xml:space="preserve">TALSU NOVADA SPORTA SKOLA  </t>
  </si>
  <si>
    <t>tālr./ fakss 63291163, e-pasts: sportaskola@talsi.lv</t>
  </si>
  <si>
    <t>Iesniedzēja rekvizīti:</t>
  </si>
  <si>
    <t>DATUMS:</t>
  </si>
  <si>
    <t>N.p.k.</t>
  </si>
  <si>
    <t>Inventāra nosaukums</t>
  </si>
  <si>
    <t>Pretendenta paraksts, atšifrējums ___________________________________</t>
  </si>
  <si>
    <t>Cena par vienību ar PVN</t>
  </si>
  <si>
    <t>Cena par vienību bez PVN</t>
  </si>
  <si>
    <t>Inventāra bilde</t>
  </si>
  <si>
    <t>Futbola bumba</t>
  </si>
  <si>
    <t>Inventāra apraksts ar minimālajām prasībām</t>
  </si>
  <si>
    <t>Medicīnas bumba</t>
  </si>
  <si>
    <t>ADIDAS FINALE LEAGUE PYROSTORM Izmērs 5</t>
  </si>
  <si>
    <t>Adidas CONEXT 21 EXTRAKLASA TRAINING Izmērs 3</t>
  </si>
  <si>
    <t>Lecamauklas</t>
  </si>
  <si>
    <t>Specifikācija
* Sportistiem un iesācējiem.
* Ļauj izpildīt vairāk lēcienus minūtē.
* Auklas garums apmēram 280cm.
* Biezs vads ar 0.5cm diametru.
* Rokturu garums apmēram 12.5cm.
* Viegli saīsināt auklas garumu.</t>
  </si>
  <si>
    <t xml:space="preserve">Piedāvātā inventāra apraksts </t>
  </si>
  <si>
    <t>Piedāvātā inventāra bilde</t>
  </si>
  <si>
    <r>
      <t>Kareivju ielā 12, Talsos, LV-3201  Izglītības iestādes reģ. Nr</t>
    </r>
    <r>
      <rPr>
        <b/>
        <sz val="16"/>
        <color theme="1"/>
        <rFont val="Times New Roman"/>
        <family val="1"/>
      </rPr>
      <t>.</t>
    </r>
    <r>
      <rPr>
        <sz val="16"/>
        <color theme="1"/>
        <rFont val="Times New Roman"/>
        <family val="1"/>
      </rPr>
      <t>4171902179</t>
    </r>
  </si>
  <si>
    <t>Volejbola bumbas</t>
  </si>
  <si>
    <t xml:space="preserve">Metāla korpuss.
Var vienlaikus uzņemt 100 rezultātus.
Laiks: 12 un 24 stundu formātā.
Parāda datumu, nedēļas dienu, gadu.
Ir signāls ( no 10 līdz 320 reizēm minūtē), hronometrs, taimers no 1/100 sek. līdz 9st.59sek.   </t>
  </si>
  <si>
    <t>Hronometrs</t>
  </si>
  <si>
    <t>Bumbu maiss</t>
  </si>
  <si>
    <t>Bumbu maiss Adidas ballnet. Krāsa: melna,  izmērs collās:  27.5" x 10.5" x 19.5",  vai analogs bumbu maiss</t>
  </si>
  <si>
    <t>Adidas Uniforia PRO Euro 2020 OMB 362,  Izmērs 5</t>
  </si>
  <si>
    <t>Adidas Tiro Match Artificial  futbola bumba, Izmērs 4</t>
  </si>
  <si>
    <t>Mini futbola vārtu tīkls 3 x 1m, vārtu dziļums 1.0/1.0 m. Tīkls izgatavots no 3 mm polipropilēna auklas, tīkla acs izmērs 100 x 100 mm.</t>
  </si>
  <si>
    <t>Mini vārtu tīkls 3 X 1 M (1.0/1.0)</t>
  </si>
  <si>
    <t xml:space="preserve">Produkta veids Pildītās un medicīniskās bumbas
Diametrs  400 mm
Svars  5 kg
Krāsa  Melna
Materiāls  Ādas imitācija
Garantija  12 mēn
Papildus informācija  Diametrs: 40 cm </t>
  </si>
  <si>
    <t>Augstas kvalitātes medicīniskā bumba;neslīdoša virsma;svars: 3 kg;
materiāls: gumija;paredzēta visa ķermeņa stiprināšanai un rehabilitācijai;piemērota komerciālai un nekomerciālai lietošanai. Garantija  12 mēn</t>
  </si>
  <si>
    <t>Augstas kvalitātes medicīniskā bumba;neslīdoša virsma;svars: 2 kg;
materiāls: gumija;paredzēta visa ķermeņa stiprināšanai un rehabilitācijai;piemērota komerciālai un nekomerciālai lietošanai. Garantija  12 mēn</t>
  </si>
  <si>
    <t>HOCKEY REVOLUTION MY ENEMY PRO</t>
  </si>
  <si>
    <t>Nūjas tehnikas trenažieris</t>
  </si>
  <si>
    <t>Trenera svilpe</t>
  </si>
  <si>
    <t>Blue Sports ACME 246-585 Thunderer Large size Svilpe</t>
  </si>
  <si>
    <t>NIKE AIR ZOOM LJ ELITE,  EU 43 izmērs</t>
  </si>
  <si>
    <t>Tāllēkšanas naglenes</t>
  </si>
  <si>
    <t>Volejbola bumba: MVA300                                                             · Svars: 260-280 g
· Apkārtmērs: 65-67 cm
· Sertifikāts: FIVB oficiālā spēle Garantija  12 mēn</t>
  </si>
  <si>
    <t>NIKE AIR ZOOM MAXFLY, EU 41 izmērs</t>
  </si>
  <si>
    <t>Sprinta naglenes</t>
  </si>
  <si>
    <t>Pretestības gumija</t>
  </si>
  <si>
    <t>FLEXVIT Mini auduma gumijas, dažādas pretestības,pretestība  rehab (x light), vai analoga.</t>
  </si>
  <si>
    <t>FLEXVIT Mini auduma gumijas, dažādas pretestības,pretestība power (heavy), vai analoga</t>
  </si>
  <si>
    <t>FLEXVIT Mini auduma gumijas, dažādas pretestības, pretestība core (light), vai analoga.</t>
  </si>
  <si>
    <t>CCM TRIGGER 6 SENIOR,  ieloks P28 , puse, cietība (kreisā85 flex).</t>
  </si>
  <si>
    <t>Hokeja nūja</t>
  </si>
  <si>
    <t>Konusi</t>
  </si>
  <si>
    <t>Velosipēdu remonta stends</t>
  </si>
  <si>
    <t>Rāmja trubas diametrs - 24-38 mm. Maksimālā noslodze - 30 kg. Svars - 5,7 kg, vai analogu</t>
  </si>
  <si>
    <t xml:space="preserve">Izmērs 79.5" (cm) Circumference
Materials: Natural rubber latex
Zaļa  (XXlight): 15lb - 30lb (7kg - 15kg), vai analoga.
</t>
  </si>
  <si>
    <t xml:space="preserve">Izmērs 79.5" (cm) Circumference
Materials: Natural rubber latex
Dzeltena (Xlight): 25lb - 50lb (11kg - 23kg) vai analoga.
</t>
  </si>
  <si>
    <t>Megaform Mazie Konusi 15cm, 20gab. vai analogs.</t>
  </si>
  <si>
    <t>TEHNISKĀ SPECIFIKĀCIJA UN TEHNISKAIS PIEDĀVĀJUMS</t>
  </si>
  <si>
    <t>1.pielikums
Cenu aptaujai “Sporta inventāra piegāde mācību treniņu 
procesa nodrošināšanai Talsu novada Sporta skolā”, identifikācijas TNPz 2022/68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</si>
</sst>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#,##0.00\ &quot;€&quot;"/>
  </numFmts>
  <fonts count="26" x14ac:knownFonts="1">
    <font>
      <sz val="11"/>
      <name val="Trebuchet MS"/>
      <family val="2"/>
      <scheme val="minor"/>
    </font>
    <font>
      <sz val="8"/>
      <name val="Arial"/>
      <family val="2"/>
    </font>
    <font>
      <sz val="24"/>
      <color theme="8"/>
      <name val="Trebuchet MS"/>
      <family val="2"/>
      <scheme val="major"/>
    </font>
    <font>
      <sz val="11"/>
      <color theme="8" tint="-0.24994659260841701"/>
      <name val="Trebuchet MS"/>
      <family val="2"/>
      <scheme val="minor"/>
    </font>
    <font>
      <sz val="11"/>
      <name val="Trebuchet MS"/>
      <family val="2"/>
      <scheme val="minor"/>
    </font>
    <font>
      <b/>
      <sz val="13"/>
      <color theme="3"/>
      <name val="Trebuchet MS"/>
      <family val="2"/>
      <scheme val="minor"/>
    </font>
    <font>
      <b/>
      <sz val="11"/>
      <color theme="3"/>
      <name val="Trebuchet MS"/>
      <family val="2"/>
      <scheme val="minor"/>
    </font>
    <font>
      <u/>
      <sz val="11"/>
      <color theme="10"/>
      <name val="Trebuchet MS"/>
      <family val="2"/>
      <charset val="186"/>
      <scheme val="minor"/>
    </font>
    <font>
      <b/>
      <u/>
      <sz val="16"/>
      <color theme="1"/>
      <name val="Trebuchet MS"/>
      <family val="2"/>
      <scheme val="minor"/>
    </font>
    <font>
      <b/>
      <sz val="11"/>
      <name val="Trebuchet MS"/>
      <family val="2"/>
      <scheme val="minor"/>
    </font>
    <font>
      <b/>
      <u/>
      <sz val="16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sz val="10"/>
      <name val="Arial"/>
      <family val="2"/>
    </font>
    <font>
      <b/>
      <sz val="12"/>
      <name val="Trebuchet MS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Trebuchet MS"/>
      <scheme val="minor"/>
    </font>
    <font>
      <sz val="11"/>
      <name val="Times New Roman"/>
    </font>
    <font>
      <sz val="10"/>
      <name val="Arial"/>
    </font>
    <font>
      <b/>
      <sz val="12"/>
      <name val="Trebuchet MS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u/>
      <sz val="16"/>
      <color rgb="FF0070C0"/>
      <name val="Trebuchet MS"/>
      <family val="2"/>
      <charset val="186"/>
      <scheme val="minor"/>
    </font>
    <font>
      <b/>
      <sz val="1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>
      <alignment vertical="center" wrapText="1"/>
    </xf>
    <xf numFmtId="1" fontId="4" fillId="0" borderId="0" applyFont="0" applyFill="0" applyBorder="0" applyProtection="0">
      <alignment horizontal="right" vertical="center"/>
    </xf>
    <xf numFmtId="164" fontId="4" fillId="0" borderId="0" applyFont="0" applyFill="0" applyBorder="0" applyProtection="0">
      <alignment horizontal="right" vertical="center"/>
    </xf>
    <xf numFmtId="0" fontId="2" fillId="0" borderId="0" applyNumberFormat="0" applyFill="0" applyBorder="0" applyProtection="0">
      <alignment horizontal="left" vertical="center"/>
    </xf>
    <xf numFmtId="14" fontId="3" fillId="0" borderId="0" applyFill="0" applyProtection="0">
      <alignment horizontal="left" vertical="center" indent="2"/>
    </xf>
    <xf numFmtId="0" fontId="5" fillId="0" borderId="0" applyNumberFormat="0" applyFill="0" applyAlignment="0" applyProtection="0"/>
    <xf numFmtId="0" fontId="6" fillId="0" borderId="0" applyNumberFormat="0" applyFill="0" applyAlignment="0" applyProtection="0"/>
    <xf numFmtId="0" fontId="7" fillId="0" borderId="0" applyNumberFormat="0" applyFill="0" applyBorder="0" applyAlignment="0" applyProtection="0"/>
  </cellStyleXfs>
  <cellXfs count="40">
    <xf numFmtId="0" fontId="0" fillId="0" borderId="0" xfId="0">
      <alignment vertical="center" wrapText="1"/>
    </xf>
    <xf numFmtId="0" fontId="2" fillId="0" borderId="0" xfId="3">
      <alignment horizontal="left" vertical="center"/>
    </xf>
    <xf numFmtId="0" fontId="0" fillId="0" borderId="0" xfId="0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 wrapText="1"/>
    </xf>
    <xf numFmtId="0" fontId="0" fillId="3" borderId="1" xfId="0" applyFill="1" applyBorder="1">
      <alignment vertical="center" wrapText="1"/>
    </xf>
    <xf numFmtId="0" fontId="12" fillId="3" borderId="1" xfId="0" applyFont="1" applyFill="1" applyBorder="1">
      <alignment vertical="center" wrapText="1"/>
    </xf>
    <xf numFmtId="0" fontId="18" fillId="3" borderId="1" xfId="0" applyFont="1" applyFill="1" applyBorder="1">
      <alignment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 wrapText="1"/>
    </xf>
    <xf numFmtId="165" fontId="9" fillId="3" borderId="1" xfId="2" applyNumberFormat="1" applyFont="1" applyFill="1" applyBorder="1" applyAlignment="1">
      <alignment horizontal="center" vertical="center"/>
    </xf>
    <xf numFmtId="1" fontId="13" fillId="3" borderId="1" xfId="1" applyFont="1" applyFill="1" applyBorder="1" applyAlignment="1">
      <alignment horizontal="center" vertical="center"/>
    </xf>
    <xf numFmtId="1" fontId="0" fillId="3" borderId="1" xfId="1" applyFont="1" applyFill="1" applyBorder="1" applyAlignment="1">
      <alignment horizontal="center" vertical="center"/>
    </xf>
    <xf numFmtId="165" fontId="0" fillId="3" borderId="1" xfId="2" applyNumberFormat="1" applyFont="1" applyFill="1" applyBorder="1">
      <alignment horizontal="right" vertical="center"/>
    </xf>
    <xf numFmtId="0" fontId="14" fillId="3" borderId="1" xfId="0" applyFont="1" applyFill="1" applyBorder="1" applyAlignment="1">
      <alignment vertical="center" wrapText="1"/>
    </xf>
    <xf numFmtId="1" fontId="19" fillId="3" borderId="1" xfId="1" applyFont="1" applyFill="1" applyBorder="1" applyAlignment="1">
      <alignment horizontal="center" vertical="center"/>
    </xf>
    <xf numFmtId="1" fontId="16" fillId="3" borderId="1" xfId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vertical="center" wrapText="1"/>
    </xf>
    <xf numFmtId="0" fontId="15" fillId="3" borderId="1" xfId="0" applyFont="1" applyFill="1" applyBorder="1">
      <alignment vertical="center" wrapText="1"/>
    </xf>
    <xf numFmtId="0" fontId="14" fillId="3" borderId="1" xfId="0" applyFont="1" applyFill="1" applyBorder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vertical="top" wrapText="1"/>
    </xf>
    <xf numFmtId="0" fontId="0" fillId="3" borderId="0" xfId="0" applyFill="1">
      <alignment vertical="center" wrapText="1"/>
    </xf>
    <xf numFmtId="0" fontId="25" fillId="3" borderId="1" xfId="0" applyFont="1" applyFill="1" applyBorder="1">
      <alignment vertical="center" wrapText="1"/>
    </xf>
    <xf numFmtId="0" fontId="0" fillId="0" borderId="1" xfId="0" applyFont="1" applyFill="1" applyBorder="1">
      <alignment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8" fillId="0" borderId="0" xfId="7" applyFont="1" applyAlignment="1">
      <alignment horizontal="right" vertical="center"/>
    </xf>
    <xf numFmtId="0" fontId="8" fillId="0" borderId="0" xfId="7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7" applyFont="1" applyAlignment="1">
      <alignment horizontal="center" vertical="center"/>
    </xf>
    <xf numFmtId="0" fontId="10" fillId="0" borderId="0" xfId="0" applyFont="1" applyAlignment="1">
      <alignment horizontal="center" wrapText="1"/>
    </xf>
    <xf numFmtId="14" fontId="9" fillId="0" borderId="2" xfId="4" applyFont="1" applyBorder="1" applyAlignment="1">
      <alignment horizontal="left" vertical="top"/>
    </xf>
    <xf numFmtId="0" fontId="8" fillId="0" borderId="1" xfId="7" applyFont="1" applyBorder="1" applyAlignment="1">
      <alignment horizontal="center" vertical="center"/>
    </xf>
  </cellXfs>
  <cellStyles count="8">
    <cellStyle name="Hipersaite" xfId="7" builtinId="8"/>
    <cellStyle name="Komats" xfId="1" builtinId="3" customBuiltin="1"/>
    <cellStyle name="Nosaukums" xfId="3" builtinId="15" customBuiltin="1"/>
    <cellStyle name="Parasts" xfId="0" builtinId="0" customBuiltin="1"/>
    <cellStyle name="Valūta" xfId="2" builtinId="4" customBuiltin="1"/>
    <cellStyle name="Virsraksts 1" xfId="4" builtinId="16" customBuiltin="1"/>
    <cellStyle name="Virsraksts 2" xfId="5" builtinId="17" customBuiltin="1"/>
    <cellStyle name="Virsraksts 3" xfId="6" builtinId="18" customBuiltin="1"/>
  </cellStyles>
  <dxfs count="2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numFmt numFmtId="165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numFmt numFmtId="165" formatCode="#,##0.00\ &quot;€&quot;"/>
      <fill>
        <patternFill patternType="none">
          <fgColor indexed="64"/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#,##0.00\ &quot;€&quot;"/>
      <fill>
        <patternFill patternType="none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Trebuchet MS"/>
        <scheme val="minor"/>
      </font>
      <fill>
        <patternFill patternType="none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Trebuchet MS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5" tint="0.79998168889431442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>
          <bgColor theme="5" tint="0.59996337778862885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color theme="0"/>
      </font>
      <fill>
        <patternFill>
          <bgColor theme="8" tint="-0.24994659260841701"/>
        </patternFill>
      </fill>
      <border>
        <top style="medium">
          <color theme="0"/>
        </top>
      </border>
    </dxf>
    <dxf>
      <font>
        <color theme="0"/>
      </font>
      <fill>
        <patternFill>
          <bgColor theme="8" tint="-0.24994659260841701"/>
        </patternFill>
      </fill>
      <border>
        <top style="thick">
          <color theme="0"/>
        </top>
        <bottom/>
      </border>
    </dxf>
    <dxf>
      <font>
        <color theme="1" tint="0.24994659260841701"/>
      </font>
    </dxf>
  </dxfs>
  <tableStyles count="1" defaultTableStyle="Pārtikas preču iepirkumu saraksts" defaultPivotStyle="PivotStyleLight16">
    <tableStyle name="Pārtikas preču iepirkumu saraksts" pivot="0" count="5" xr9:uid="{00000000-0011-0000-FFFF-FFFF00000000}">
      <tableStyleElement type="wholeTable" dxfId="27"/>
      <tableStyleElement type="headerRow" dxfId="26"/>
      <tableStyleElement type="totalRow" dxfId="25"/>
      <tableStyleElement type="firstRowStripe" dxfId="24"/>
      <tableStyleElement type="secondRowStripe" dxfId="2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C0D6D5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DF6A57"/>
      <rgbColor rgb="00F5D28B"/>
      <rgbColor rgb="00E0EBC8"/>
      <rgbColor rgb="00D0E6E3"/>
      <rgbColor rgb="00F4EBC8"/>
      <rgbColor rgb="00EAEAEA"/>
      <rgbColor rgb="00FEF9F0"/>
      <rgbColor rgb="00A7C5C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FAECC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gif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47624</xdr:colOff>
      <xdr:row>3</xdr:row>
      <xdr:rowOff>95250</xdr:rowOff>
    </xdr:from>
    <xdr:to>
      <xdr:col>5</xdr:col>
      <xdr:colOff>1159119</xdr:colOff>
      <xdr:row>3</xdr:row>
      <xdr:rowOff>876300</xdr:rowOff>
    </xdr:to>
    <xdr:pic>
      <xdr:nvPicPr>
        <xdr:cNvPr id="2" name="Attēl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96099" y="95250"/>
          <a:ext cx="1111495" cy="781050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16</xdr:row>
      <xdr:rowOff>76200</xdr:rowOff>
    </xdr:from>
    <xdr:to>
      <xdr:col>4</xdr:col>
      <xdr:colOff>1323975</xdr:colOff>
      <xdr:row>16</xdr:row>
      <xdr:rowOff>895350</xdr:rowOff>
    </xdr:to>
    <xdr:pic>
      <xdr:nvPicPr>
        <xdr:cNvPr id="8" name="Attēls 7" descr="https://datpro.lv/image/cache/catalog/b2bsports/93e50b58707970-700x700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6800850"/>
          <a:ext cx="81915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266699</xdr:colOff>
      <xdr:row>33</xdr:row>
      <xdr:rowOff>161925</xdr:rowOff>
    </xdr:from>
    <xdr:to>
      <xdr:col>4</xdr:col>
      <xdr:colOff>1628774</xdr:colOff>
      <xdr:row>33</xdr:row>
      <xdr:rowOff>1524000</xdr:rowOff>
    </xdr:to>
    <xdr:pic>
      <xdr:nvPicPr>
        <xdr:cNvPr id="17" name="Attēls 16" descr="https://sportline.lv/image/cache/catalog/3kg-6-6lb-medicine-ball-4077-exercise-and-fitness-medicine-balls-8%20(1)40-600x600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574" y="28403550"/>
          <a:ext cx="1362075" cy="136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285749</xdr:colOff>
      <xdr:row>34</xdr:row>
      <xdr:rowOff>200025</xdr:rowOff>
    </xdr:from>
    <xdr:to>
      <xdr:col>4</xdr:col>
      <xdr:colOff>1628774</xdr:colOff>
      <xdr:row>34</xdr:row>
      <xdr:rowOff>1543050</xdr:rowOff>
    </xdr:to>
    <xdr:pic>
      <xdr:nvPicPr>
        <xdr:cNvPr id="19" name="Attēls 18" descr="https://sportline.lv/image/cache/catalog/3kg-6-6lb-medicine-ball-4077-exercise-and-fitness-medicine-balls-8%20(1)40-600x600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4" y="30146625"/>
          <a:ext cx="1343025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1649730</xdr:colOff>
      <xdr:row>22</xdr:row>
      <xdr:rowOff>561975</xdr:rowOff>
    </xdr:to>
    <xdr:sp macro="" textlink="">
      <xdr:nvSpPr>
        <xdr:cNvPr id="1025" name="AutoShape 1" descr="Futbola adidas Conext 21 Ekstraklasa Training GU1549 / 4 - GU1549*4 -  Bumbas futbolam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4552950" y="12277725"/>
          <a:ext cx="16954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180975</xdr:colOff>
      <xdr:row>18</xdr:row>
      <xdr:rowOff>752475</xdr:rowOff>
    </xdr:from>
    <xdr:to>
      <xdr:col>5</xdr:col>
      <xdr:colOff>38100</xdr:colOff>
      <xdr:row>20</xdr:row>
      <xdr:rowOff>180975</xdr:rowOff>
    </xdr:to>
    <xdr:sp macro="" textlink="">
      <xdr:nvSpPr>
        <xdr:cNvPr id="1026" name="AutoShape 2" descr="Futbola adidas Conext 21 Ekstraklasa Training GU1549 / 4 - GU1549*4 -  Bumbas futbolam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5819775" y="14954250"/>
          <a:ext cx="16954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133350</xdr:colOff>
      <xdr:row>22</xdr:row>
      <xdr:rowOff>133350</xdr:rowOff>
    </xdr:from>
    <xdr:to>
      <xdr:col>5</xdr:col>
      <xdr:colOff>2720</xdr:colOff>
      <xdr:row>22</xdr:row>
      <xdr:rowOff>1771649</xdr:rowOff>
    </xdr:to>
    <xdr:pic>
      <xdr:nvPicPr>
        <xdr:cNvPr id="30" name="Attēls 29" descr="https://baltsport.lv/144092-thickbox_default/avento-jump-rope-basic-slim-grip-lecamaukla.jp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8040350"/>
          <a:ext cx="1638299" cy="1638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400051</xdr:colOff>
      <xdr:row>32</xdr:row>
      <xdr:rowOff>76201</xdr:rowOff>
    </xdr:from>
    <xdr:to>
      <xdr:col>4</xdr:col>
      <xdr:colOff>1466851</xdr:colOff>
      <xdr:row>32</xdr:row>
      <xdr:rowOff>1143001</xdr:rowOff>
    </xdr:to>
    <xdr:pic>
      <xdr:nvPicPr>
        <xdr:cNvPr id="46" name="big_img" descr="https://www.pirkums.lv/userfiles/75bfa946ab7e432d2fbee2fcd6533664.jpg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1" y="38852476"/>
          <a:ext cx="10668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476250</xdr:colOff>
      <xdr:row>17</xdr:row>
      <xdr:rowOff>66675</xdr:rowOff>
    </xdr:from>
    <xdr:to>
      <xdr:col>4</xdr:col>
      <xdr:colOff>1323974</xdr:colOff>
      <xdr:row>17</xdr:row>
      <xdr:rowOff>914399</xdr:rowOff>
    </xdr:to>
    <xdr:pic>
      <xdr:nvPicPr>
        <xdr:cNvPr id="47" name="Attēls 46" descr="https://sportline.lv/image/cache/catalog/Adidas/pilka_nozna_adidas_tiro_fs0387_miniatura-1000x1000.jpg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13868400"/>
          <a:ext cx="847724" cy="847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295274</xdr:colOff>
      <xdr:row>19</xdr:row>
      <xdr:rowOff>142875</xdr:rowOff>
    </xdr:from>
    <xdr:to>
      <xdr:col>4</xdr:col>
      <xdr:colOff>1514475</xdr:colOff>
      <xdr:row>19</xdr:row>
      <xdr:rowOff>1095375</xdr:rowOff>
    </xdr:to>
    <xdr:pic>
      <xdr:nvPicPr>
        <xdr:cNvPr id="49" name="Attēls 48" descr="https://komanda.lv/wp-content/uploads/2021/10/dy1988_hdw_photo_front_white-600x600.jpg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49" y="9810750"/>
          <a:ext cx="1219201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447675</xdr:colOff>
      <xdr:row>15</xdr:row>
      <xdr:rowOff>95249</xdr:rowOff>
    </xdr:from>
    <xdr:to>
      <xdr:col>4</xdr:col>
      <xdr:colOff>1362074</xdr:colOff>
      <xdr:row>15</xdr:row>
      <xdr:rowOff>1009648</xdr:rowOff>
    </xdr:to>
    <xdr:pic>
      <xdr:nvPicPr>
        <xdr:cNvPr id="50" name="Attēls 49" descr="http://www.futbola-apavi.lv/image/cache/catalog/16421473561574353826big_fh7362-1--500x500-500x500.jpg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5753099"/>
          <a:ext cx="914399" cy="914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485775</xdr:colOff>
      <xdr:row>18</xdr:row>
      <xdr:rowOff>57150</xdr:rowOff>
    </xdr:from>
    <xdr:to>
      <xdr:col>4</xdr:col>
      <xdr:colOff>1351482</xdr:colOff>
      <xdr:row>18</xdr:row>
      <xdr:rowOff>928954</xdr:rowOff>
    </xdr:to>
    <xdr:pic>
      <xdr:nvPicPr>
        <xdr:cNvPr id="35" name="Attēls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124575" y="14258925"/>
          <a:ext cx="865707" cy="871804"/>
        </a:xfrm>
        <a:prstGeom prst="rect">
          <a:avLst/>
        </a:prstGeom>
      </xdr:spPr>
    </xdr:pic>
    <xdr:clientData/>
  </xdr:twoCellAnchor>
  <xdr:twoCellAnchor editAs="oneCell">
    <xdr:from>
      <xdr:col>4</xdr:col>
      <xdr:colOff>423861</xdr:colOff>
      <xdr:row>14</xdr:row>
      <xdr:rowOff>104774</xdr:rowOff>
    </xdr:from>
    <xdr:to>
      <xdr:col>4</xdr:col>
      <xdr:colOff>1409699</xdr:colOff>
      <xdr:row>14</xdr:row>
      <xdr:rowOff>761999</xdr:rowOff>
    </xdr:to>
    <xdr:pic>
      <xdr:nvPicPr>
        <xdr:cNvPr id="52" name="cloudzoom-zoom-image-7" descr="https://cdn.shopify.com/s/files/1/0256/8798/2146/products/1222-01.jpg?v=1606513749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1736" y="4895849"/>
          <a:ext cx="985838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323848</xdr:colOff>
      <xdr:row>35</xdr:row>
      <xdr:rowOff>49187</xdr:rowOff>
    </xdr:from>
    <xdr:to>
      <xdr:col>4</xdr:col>
      <xdr:colOff>1651635</xdr:colOff>
      <xdr:row>35</xdr:row>
      <xdr:rowOff>1383171</xdr:rowOff>
    </xdr:to>
    <xdr:pic>
      <xdr:nvPicPr>
        <xdr:cNvPr id="37" name="Attēls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181723" y="31681712"/>
          <a:ext cx="1381127" cy="1333984"/>
        </a:xfrm>
        <a:prstGeom prst="rect">
          <a:avLst/>
        </a:prstGeom>
      </xdr:spPr>
    </xdr:pic>
    <xdr:clientData/>
  </xdr:twoCellAnchor>
  <xdr:twoCellAnchor editAs="oneCell">
    <xdr:from>
      <xdr:col>4</xdr:col>
      <xdr:colOff>72058</xdr:colOff>
      <xdr:row>23</xdr:row>
      <xdr:rowOff>304800</xdr:rowOff>
    </xdr:from>
    <xdr:to>
      <xdr:col>4</xdr:col>
      <xdr:colOff>1653539</xdr:colOff>
      <xdr:row>23</xdr:row>
      <xdr:rowOff>1434193</xdr:rowOff>
    </xdr:to>
    <xdr:pic>
      <xdr:nvPicPr>
        <xdr:cNvPr id="56" name="Attēls 55" descr="Hockey Revolution MY ENEMY PRO Nūjas Tehnikas Trenažieris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9933" y="21269325"/>
          <a:ext cx="1718641" cy="1129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217207</xdr:colOff>
      <xdr:row>24</xdr:row>
      <xdr:rowOff>66675</xdr:rowOff>
    </xdr:from>
    <xdr:to>
      <xdr:col>4</xdr:col>
      <xdr:colOff>1581150</xdr:colOff>
      <xdr:row>24</xdr:row>
      <xdr:rowOff>1104900</xdr:rowOff>
    </xdr:to>
    <xdr:pic>
      <xdr:nvPicPr>
        <xdr:cNvPr id="58" name="Attēls 57" descr="Blue Sports ACME 246-585 Thunderer Large size Svilpe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5082" y="17364075"/>
          <a:ext cx="1363943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123824</xdr:colOff>
      <xdr:row>24</xdr:row>
      <xdr:rowOff>1028699</xdr:rowOff>
    </xdr:from>
    <xdr:to>
      <xdr:col>4</xdr:col>
      <xdr:colOff>1649730</xdr:colOff>
      <xdr:row>26</xdr:row>
      <xdr:rowOff>257175</xdr:rowOff>
    </xdr:to>
    <xdr:pic>
      <xdr:nvPicPr>
        <xdr:cNvPr id="59" name="Attēls 58" descr="NIKE AIR ZOOM LJ ELIT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699" y="18326099"/>
          <a:ext cx="1647826" cy="1647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419099</xdr:colOff>
      <xdr:row>37</xdr:row>
      <xdr:rowOff>190501</xdr:rowOff>
    </xdr:from>
    <xdr:to>
      <xdr:col>4</xdr:col>
      <xdr:colOff>1495424</xdr:colOff>
      <xdr:row>37</xdr:row>
      <xdr:rowOff>1266826</xdr:rowOff>
    </xdr:to>
    <xdr:pic>
      <xdr:nvPicPr>
        <xdr:cNvPr id="60" name="Attēls 59" descr="https://www.semicom.lv/images/uploads/beachsport_MVA300-500x500.jpg_23949.jpg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4" y="34794826"/>
          <a:ext cx="1076325" cy="1076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114299</xdr:colOff>
      <xdr:row>25</xdr:row>
      <xdr:rowOff>990599</xdr:rowOff>
    </xdr:from>
    <xdr:to>
      <xdr:col>4</xdr:col>
      <xdr:colOff>1651634</xdr:colOff>
      <xdr:row>27</xdr:row>
      <xdr:rowOff>257174</xdr:rowOff>
    </xdr:to>
    <xdr:pic>
      <xdr:nvPicPr>
        <xdr:cNvPr id="62" name="Attēls 61" descr="NIKE AIR ZOOM MAXFLY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4" y="19421474"/>
          <a:ext cx="1628775" cy="1628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133350</xdr:colOff>
      <xdr:row>28</xdr:row>
      <xdr:rowOff>238125</xdr:rowOff>
    </xdr:from>
    <xdr:to>
      <xdr:col>5</xdr:col>
      <xdr:colOff>895</xdr:colOff>
      <xdr:row>28</xdr:row>
      <xdr:rowOff>1478720</xdr:rowOff>
    </xdr:to>
    <xdr:pic>
      <xdr:nvPicPr>
        <xdr:cNvPr id="63" name="Attēls 62" descr="https://fitnesaveikals.lv/attachments/bzf86buviytt0ywkubnl6uod/gr2mjjoaurcspqconwt44qwprbeleuywzzzdca2k.png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22107525"/>
          <a:ext cx="1567894" cy="1240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200024</xdr:colOff>
      <xdr:row>27</xdr:row>
      <xdr:rowOff>102336</xdr:rowOff>
    </xdr:from>
    <xdr:to>
      <xdr:col>4</xdr:col>
      <xdr:colOff>1638299</xdr:colOff>
      <xdr:row>27</xdr:row>
      <xdr:rowOff>1236035</xdr:rowOff>
    </xdr:to>
    <xdr:pic>
      <xdr:nvPicPr>
        <xdr:cNvPr id="53" name="Attēls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057899" y="20895411"/>
          <a:ext cx="1438275" cy="1133699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29</xdr:row>
      <xdr:rowOff>247651</xdr:rowOff>
    </xdr:from>
    <xdr:to>
      <xdr:col>4</xdr:col>
      <xdr:colOff>1653011</xdr:colOff>
      <xdr:row>29</xdr:row>
      <xdr:rowOff>1478721</xdr:rowOff>
    </xdr:to>
    <xdr:pic>
      <xdr:nvPicPr>
        <xdr:cNvPr id="66" name="Attēls 65" descr="https://fitnesaveikals.lv/attachments/bzf86buviytt0ywkubnl6uod/gr2mjjoaurcspqconwt44qwprbeleuywzzzdca2k.png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8850" y="23660101"/>
          <a:ext cx="1555856" cy="1231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504824</xdr:colOff>
      <xdr:row>30</xdr:row>
      <xdr:rowOff>76199</xdr:rowOff>
    </xdr:from>
    <xdr:to>
      <xdr:col>4</xdr:col>
      <xdr:colOff>1314449</xdr:colOff>
      <xdr:row>30</xdr:row>
      <xdr:rowOff>885824</xdr:rowOff>
    </xdr:to>
    <xdr:pic>
      <xdr:nvPicPr>
        <xdr:cNvPr id="67" name="Attēls 66" descr="main product phot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699" y="30584774"/>
          <a:ext cx="80962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31</xdr:row>
      <xdr:rowOff>104775</xdr:rowOff>
    </xdr:from>
    <xdr:to>
      <xdr:col>4</xdr:col>
      <xdr:colOff>885825</xdr:colOff>
      <xdr:row>31</xdr:row>
      <xdr:rowOff>942975</xdr:rowOff>
    </xdr:to>
    <xdr:pic>
      <xdr:nvPicPr>
        <xdr:cNvPr id="68" name="Attēls 67" descr="M404227_1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31594425"/>
          <a:ext cx="8382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1019175</xdr:colOff>
      <xdr:row>31</xdr:row>
      <xdr:rowOff>209550</xdr:rowOff>
    </xdr:from>
    <xdr:to>
      <xdr:col>5</xdr:col>
      <xdr:colOff>816</xdr:colOff>
      <xdr:row>31</xdr:row>
      <xdr:rowOff>914400</xdr:rowOff>
    </xdr:to>
    <xdr:pic>
      <xdr:nvPicPr>
        <xdr:cNvPr id="69" name="Attēls 68" descr="M404227_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31699200"/>
          <a:ext cx="7048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161925</xdr:colOff>
      <xdr:row>20</xdr:row>
      <xdr:rowOff>266700</xdr:rowOff>
    </xdr:from>
    <xdr:to>
      <xdr:col>4</xdr:col>
      <xdr:colOff>1590675</xdr:colOff>
      <xdr:row>20</xdr:row>
      <xdr:rowOff>1219200</xdr:rowOff>
    </xdr:to>
    <xdr:pic>
      <xdr:nvPicPr>
        <xdr:cNvPr id="70" name="Attēls 69" descr="https://fitnesaveikals.lv/attachments/dewdis7sbvfay2z0ir1qrg17e/qacuepfjidzax9useyyfqwbfkntf6hnedkkzbxbq.jpg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16849725"/>
          <a:ext cx="142875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276225</xdr:colOff>
      <xdr:row>21</xdr:row>
      <xdr:rowOff>96877</xdr:rowOff>
    </xdr:from>
    <xdr:to>
      <xdr:col>4</xdr:col>
      <xdr:colOff>1590675</xdr:colOff>
      <xdr:row>21</xdr:row>
      <xdr:rowOff>973177</xdr:rowOff>
    </xdr:to>
    <xdr:pic>
      <xdr:nvPicPr>
        <xdr:cNvPr id="54" name="Attēls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134100" y="18080077"/>
          <a:ext cx="1314450" cy="876300"/>
        </a:xfrm>
        <a:prstGeom prst="rect">
          <a:avLst/>
        </a:prstGeom>
      </xdr:spPr>
    </xdr:pic>
    <xdr:clientData/>
  </xdr:twoCellAnchor>
  <xdr:twoCellAnchor editAs="oneCell">
    <xdr:from>
      <xdr:col>4</xdr:col>
      <xdr:colOff>57148</xdr:colOff>
      <xdr:row>36</xdr:row>
      <xdr:rowOff>123826</xdr:rowOff>
    </xdr:from>
    <xdr:to>
      <xdr:col>4</xdr:col>
      <xdr:colOff>1649879</xdr:colOff>
      <xdr:row>36</xdr:row>
      <xdr:rowOff>1514476</xdr:rowOff>
    </xdr:to>
    <xdr:pic>
      <xdr:nvPicPr>
        <xdr:cNvPr id="72" name="Attēls 71" descr="https://www.evelostore.com/1216-large_default/marwi-remonta-stends-yc100bh.jpg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3" y="33337501"/>
          <a:ext cx="1745131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ārtikasPrečuIepirkumuSaraksts" displayName="PārtikasPrečuIepirkumuSaraksts" ref="B14:K39" totalsRowCount="1" headerRowDxfId="22" dataDxfId="20" headerRowBorderDxfId="21">
  <autoFilter ref="B14:K38" xr:uid="{00000000-0009-0000-0100-000001000000}"/>
  <tableColumns count="10">
    <tableColumn id="1" xr3:uid="{00000000-0010-0000-0000-000001000000}" name="N.p.k." dataDxfId="19" totalsRowDxfId="18"/>
    <tableColumn id="2" xr3:uid="{00000000-0010-0000-0000-000002000000}" name="Inventāra nosaukums" dataDxfId="17" totalsRowDxfId="16"/>
    <tableColumn id="5" xr3:uid="{00000000-0010-0000-0000-000005000000}" name="Inventāra apraksts ar minimālajām prasībām" dataDxfId="15" totalsRowDxfId="14"/>
    <tableColumn id="4" xr3:uid="{00000000-0010-0000-0000-000004000000}" name="Inventāra bilde" dataDxfId="13" totalsRowDxfId="12"/>
    <tableColumn id="8" xr3:uid="{00000000-0010-0000-0000-000008000000}" name="Piedāvātā inventāra apraksts " dataDxfId="11" totalsRowDxfId="10"/>
    <tableColumn id="9" xr3:uid="{00000000-0010-0000-0000-000009000000}" name="Piedāvātā inventāra bilde" dataDxfId="9" totalsRowDxfId="8"/>
    <tableColumn id="3" xr3:uid="{00000000-0010-0000-0000-000003000000}" name="Skaits" dataDxfId="7" totalsRowDxfId="6"/>
    <tableColumn id="6" xr3:uid="{00000000-0010-0000-0000-000006000000}" name="Cena par vienību bez PVN" dataDxfId="5" totalsRowDxfId="4" dataCellStyle="Komats"/>
    <tableColumn id="7" xr3:uid="{00000000-0010-0000-0000-000007000000}" name="Cena par vienību ar PVN" dataDxfId="3" totalsRowDxfId="2"/>
    <tableColumn id="10" xr3:uid="{00000000-0010-0000-0000-00000A000000}" name="Kopējā cena" totalsRowFunction="sum" dataDxfId="1" totalsRowDxfId="0">
      <calculatedColumnFormula>IFERROR(SUM(PārtikasPrečuIepirkumuSaraksts[[#This Row],[Skaits]]*PārtikasPrečuIepirkumuSaraksts[[#This Row],[Cena par vienību ar PVN]]), "")</calculatedColumnFormula>
    </tableColumn>
  </tableColumns>
  <tableStyleInfo name="Pārtikas preču iepirkumu saraksts" showFirstColumn="0" showLastColumn="0" showRowStripes="1" showColumnStripes="0"/>
  <extLst>
    <ext xmlns:x14="http://schemas.microsoft.com/office/spreadsheetml/2009/9/main" uri="{504A1905-F514-4f6f-8877-14C23A59335A}">
      <x14:table altTextSummary="Šajā tabulā ievadiet pārtikas preču statusu, datumu, preci, kategoriju, skaitu un cenu. Kopējā cena tiek aprēķināta automātiski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theme/theme1.xml><?xml version="1.0" encoding="utf-8"?>
<a:theme xmlns:a="http://schemas.openxmlformats.org/drawingml/2006/main" name="Foundry">
  <a:themeElements>
    <a:clrScheme name="Grocery List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BC333A"/>
      </a:accent1>
      <a:accent2>
        <a:srgbClr val="9CC4D0"/>
      </a:accent2>
      <a:accent3>
        <a:srgbClr val="B2D58F"/>
      </a:accent3>
      <a:accent4>
        <a:srgbClr val="FADA7A"/>
      </a:accent4>
      <a:accent5>
        <a:srgbClr val="9D763D"/>
      </a:accent5>
      <a:accent6>
        <a:srgbClr val="8E736A"/>
      </a:accent6>
      <a:hlink>
        <a:srgbClr val="A599AE"/>
      </a:hlink>
      <a:folHlink>
        <a:srgbClr val="80758A"/>
      </a:folHlink>
    </a:clrScheme>
    <a:fontScheme name="Monthly Family Budget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75000"/>
                <a:satMod val="400000"/>
              </a:schemeClr>
            </a:gs>
            <a:gs pos="20000">
              <a:schemeClr val="phClr">
                <a:tint val="80000"/>
                <a:satMod val="355000"/>
              </a:schemeClr>
            </a:gs>
            <a:gs pos="100000">
              <a:schemeClr val="phClr">
                <a:tint val="95000"/>
                <a:shade val="55000"/>
                <a:satMod val="355000"/>
              </a:schemeClr>
            </a:gs>
          </a:gsLst>
          <a:path path="circle">
            <a:fillToRect l="140000" t="120000" r="105000" b="150000"/>
          </a:path>
        </a:gradFill>
        <a:blipFill>
          <a:blip xmlns:r="http://schemas.openxmlformats.org/officeDocument/2006/relationships" r:embed="rId1">
            <a:duotone>
              <a:schemeClr val="phClr">
                <a:shade val="30000"/>
                <a:satMod val="120000"/>
              </a:schemeClr>
              <a:schemeClr val="phClr">
                <a:tint val="70000"/>
                <a:satMod val="250000"/>
              </a:schemeClr>
            </a:duotone>
          </a:blip>
          <a:tile tx="0" ty="0" sx="50000" sy="50000" flip="none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portaskola@talsi.lv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  <pageSetUpPr fitToPage="1"/>
  </sheetPr>
  <dimension ref="A1:N42"/>
  <sheetViews>
    <sheetView showGridLines="0" tabSelected="1" zoomScale="70" zoomScaleNormal="70" workbookViewId="0">
      <selection activeCell="G1" sqref="G1:K3"/>
    </sheetView>
  </sheetViews>
  <sheetFormatPr defaultRowHeight="30" customHeight="1" x14ac:dyDescent="0.3"/>
  <cols>
    <col min="1" max="1" width="2.6640625" customWidth="1"/>
    <col min="2" max="2" width="12.6640625" customWidth="1"/>
    <col min="3" max="3" width="23.21875" customWidth="1"/>
    <col min="4" max="4" width="38.33203125" customWidth="1"/>
    <col min="5" max="5" width="24.109375" customWidth="1"/>
    <col min="6" max="6" width="28.77734375" customWidth="1"/>
    <col min="7" max="7" width="25.33203125" customWidth="1"/>
    <col min="8" max="8" width="13.6640625" customWidth="1"/>
    <col min="9" max="9" width="12.88671875" customWidth="1"/>
    <col min="10" max="10" width="12.6640625" customWidth="1"/>
    <col min="11" max="11" width="12.109375" style="2" customWidth="1"/>
    <col min="12" max="12" width="2.6640625" customWidth="1"/>
  </cols>
  <sheetData>
    <row r="1" spans="1:11" ht="30" customHeight="1" x14ac:dyDescent="0.3">
      <c r="G1" s="29" t="s">
        <v>57</v>
      </c>
      <c r="H1" s="29"/>
      <c r="I1" s="29"/>
      <c r="J1" s="29"/>
      <c r="K1" s="29"/>
    </row>
    <row r="2" spans="1:11" ht="30" customHeight="1" x14ac:dyDescent="0.3">
      <c r="G2" s="29"/>
      <c r="H2" s="29"/>
      <c r="I2" s="29"/>
      <c r="J2" s="29"/>
      <c r="K2" s="29"/>
    </row>
    <row r="3" spans="1:11" ht="30" customHeight="1" x14ac:dyDescent="0.3">
      <c r="G3" s="29"/>
      <c r="H3" s="29"/>
      <c r="I3" s="29"/>
      <c r="J3" s="29"/>
      <c r="K3" s="29"/>
    </row>
    <row r="4" spans="1:11" ht="76.5" customHeight="1" x14ac:dyDescent="0.3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ht="23.25" customHeight="1" x14ac:dyDescent="0.3">
      <c r="A5" s="34" t="s">
        <v>2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ht="23.25" customHeight="1" x14ac:dyDescent="0.3">
      <c r="A6" s="35" t="s">
        <v>3</v>
      </c>
      <c r="B6" s="35"/>
      <c r="C6" s="35"/>
      <c r="D6" s="35"/>
      <c r="E6" s="35"/>
      <c r="F6" s="35"/>
      <c r="G6" s="35"/>
      <c r="H6" s="35"/>
      <c r="I6" s="35"/>
      <c r="J6" s="35"/>
      <c r="K6" s="35"/>
    </row>
    <row r="7" spans="1:11" ht="23.25" customHeight="1" x14ac:dyDescent="0.3">
      <c r="A7" s="34" t="s">
        <v>22</v>
      </c>
      <c r="B7" s="34"/>
      <c r="C7" s="34"/>
      <c r="D7" s="34"/>
      <c r="E7" s="34"/>
      <c r="F7" s="34"/>
      <c r="G7" s="34"/>
      <c r="H7" s="34"/>
      <c r="I7" s="34"/>
      <c r="J7" s="34"/>
      <c r="K7" s="34"/>
    </row>
    <row r="8" spans="1:11" ht="19.5" customHeight="1" x14ac:dyDescent="0.3">
      <c r="A8" s="36" t="s">
        <v>4</v>
      </c>
      <c r="B8" s="36"/>
      <c r="C8" s="36"/>
      <c r="D8" s="36"/>
      <c r="E8" s="36"/>
      <c r="F8" s="36"/>
      <c r="G8" s="36"/>
      <c r="H8" s="36"/>
      <c r="I8" s="36"/>
      <c r="J8" s="36"/>
      <c r="K8" s="36"/>
    </row>
    <row r="9" spans="1:11" ht="34.5" customHeight="1" x14ac:dyDescent="0.3">
      <c r="B9" s="31" t="s">
        <v>5</v>
      </c>
      <c r="C9" s="31"/>
      <c r="D9" s="32"/>
      <c r="E9" s="39"/>
      <c r="F9" s="39"/>
      <c r="G9" s="39"/>
      <c r="H9" s="39"/>
      <c r="I9" s="39"/>
      <c r="J9" s="39"/>
      <c r="K9" s="39"/>
    </row>
    <row r="10" spans="1:11" ht="34.5" customHeight="1" x14ac:dyDescent="0.3">
      <c r="B10" s="1"/>
      <c r="E10" s="39"/>
      <c r="F10" s="39"/>
      <c r="G10" s="39"/>
      <c r="H10" s="39"/>
      <c r="I10" s="39"/>
      <c r="J10" s="39"/>
      <c r="K10" s="39"/>
    </row>
    <row r="11" spans="1:11" ht="34.5" customHeight="1" x14ac:dyDescent="0.3">
      <c r="B11" s="1"/>
      <c r="E11" s="39"/>
      <c r="F11" s="39"/>
      <c r="G11" s="39"/>
      <c r="H11" s="39"/>
      <c r="I11" s="39"/>
      <c r="J11" s="39"/>
      <c r="K11" s="39"/>
    </row>
    <row r="12" spans="1:11" ht="28.5" customHeight="1" x14ac:dyDescent="0.45">
      <c r="A12" s="37" t="s">
        <v>56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</row>
    <row r="13" spans="1:11" ht="25.5" customHeight="1" x14ac:dyDescent="0.3">
      <c r="B13" s="38" t="s">
        <v>6</v>
      </c>
      <c r="C13" s="38"/>
      <c r="D13" s="38"/>
      <c r="E13" s="38"/>
      <c r="F13" s="38"/>
      <c r="G13" s="38"/>
      <c r="H13" s="38"/>
      <c r="I13" s="38"/>
      <c r="J13" s="38"/>
      <c r="K13" s="38"/>
    </row>
    <row r="14" spans="1:11" ht="54" customHeight="1" x14ac:dyDescent="0.3">
      <c r="B14" s="3" t="s">
        <v>7</v>
      </c>
      <c r="C14" s="3" t="s">
        <v>8</v>
      </c>
      <c r="D14" s="3" t="s">
        <v>14</v>
      </c>
      <c r="E14" s="3" t="s">
        <v>12</v>
      </c>
      <c r="F14" s="3" t="s">
        <v>20</v>
      </c>
      <c r="G14" s="3" t="s">
        <v>21</v>
      </c>
      <c r="H14" s="3" t="s">
        <v>0</v>
      </c>
      <c r="I14" s="3" t="s">
        <v>11</v>
      </c>
      <c r="J14" s="3" t="s">
        <v>10</v>
      </c>
      <c r="K14" s="3" t="s">
        <v>1</v>
      </c>
    </row>
    <row r="15" spans="1:11" ht="68.25" customHeight="1" x14ac:dyDescent="0.3">
      <c r="B15" s="10">
        <v>1</v>
      </c>
      <c r="C15" s="15" t="s">
        <v>31</v>
      </c>
      <c r="D15" s="9" t="s">
        <v>30</v>
      </c>
      <c r="E15" s="7"/>
      <c r="F15" s="7"/>
      <c r="G15" s="7"/>
      <c r="H15" s="16">
        <v>4</v>
      </c>
      <c r="I15" s="17"/>
      <c r="J15" s="14"/>
      <c r="K15" s="11">
        <f>IFERROR(SUM(PārtikasPrečuIepirkumuSaraksts[[#This Row],[Skaits]]*PārtikasPrečuIepirkumuSaraksts[[#This Row],[Cena par vienību ar PVN]]), "")</f>
        <v>0</v>
      </c>
    </row>
    <row r="16" spans="1:11" ht="84" customHeight="1" x14ac:dyDescent="0.3">
      <c r="B16" s="10">
        <v>2</v>
      </c>
      <c r="C16" s="8" t="s">
        <v>13</v>
      </c>
      <c r="D16" s="9" t="s">
        <v>28</v>
      </c>
      <c r="E16" s="5"/>
      <c r="F16" s="5"/>
      <c r="G16" s="5"/>
      <c r="H16" s="12">
        <v>5</v>
      </c>
      <c r="I16" s="13"/>
      <c r="J16" s="14"/>
      <c r="K16" s="11">
        <f>IFERROR(SUM(PārtikasPrečuIepirkumuSaraksts[[#This Row],[Skaits]]*PārtikasPrečuIepirkumuSaraksts[[#This Row],[Cena par vienību ar PVN]]), "")</f>
        <v>0</v>
      </c>
    </row>
    <row r="17" spans="2:14" ht="77.25" customHeight="1" x14ac:dyDescent="0.3">
      <c r="B17" s="10">
        <v>3</v>
      </c>
      <c r="C17" s="8" t="s">
        <v>13</v>
      </c>
      <c r="D17" s="18" t="s">
        <v>16</v>
      </c>
      <c r="E17" s="7"/>
      <c r="F17" s="7"/>
      <c r="G17" s="7"/>
      <c r="H17" s="16">
        <v>10</v>
      </c>
      <c r="I17" s="17"/>
      <c r="J17" s="14"/>
      <c r="K17" s="11">
        <f>IFERROR(SUM(PārtikasPrečuIepirkumuSaraksts[[#This Row],[Skaits]]*PārtikasPrečuIepirkumuSaraksts[[#This Row],[Cena par vienību ar PVN]]), "")</f>
        <v>0</v>
      </c>
    </row>
    <row r="18" spans="2:14" ht="77.25" customHeight="1" x14ac:dyDescent="0.3">
      <c r="B18" s="10">
        <v>4</v>
      </c>
      <c r="C18" s="8" t="s">
        <v>13</v>
      </c>
      <c r="D18" s="9" t="s">
        <v>29</v>
      </c>
      <c r="E18" s="5"/>
      <c r="F18" s="5"/>
      <c r="G18" s="5"/>
      <c r="H18" s="12">
        <v>15</v>
      </c>
      <c r="I18" s="13"/>
      <c r="J18" s="14"/>
      <c r="K18" s="11">
        <f>IFERROR(SUM(PārtikasPrečuIepirkumuSaraksts[[#This Row],[Skaits]]*PārtikasPrečuIepirkumuSaraksts[[#This Row],[Cena par vienību ar PVN]]), "")</f>
        <v>0</v>
      </c>
    </row>
    <row r="19" spans="2:14" ht="77.25" customHeight="1" x14ac:dyDescent="0.3">
      <c r="B19" s="10">
        <v>5</v>
      </c>
      <c r="C19" s="8" t="s">
        <v>13</v>
      </c>
      <c r="D19" s="9" t="s">
        <v>17</v>
      </c>
      <c r="E19" s="5"/>
      <c r="F19" s="5"/>
      <c r="G19" s="5"/>
      <c r="H19" s="12">
        <v>10</v>
      </c>
      <c r="I19" s="13"/>
      <c r="J19" s="14"/>
      <c r="K19" s="11">
        <f>IFERROR(SUM(PārtikasPrečuIepirkumuSaraksts[[#This Row],[Skaits]]*PārtikasPrečuIepirkumuSaraksts[[#This Row],[Cena par vienību ar PVN]]), "")</f>
        <v>0</v>
      </c>
    </row>
    <row r="20" spans="2:14" ht="101.25" customHeight="1" x14ac:dyDescent="0.3">
      <c r="B20" s="10">
        <v>6</v>
      </c>
      <c r="C20" s="19" t="s">
        <v>26</v>
      </c>
      <c r="D20" s="20" t="s">
        <v>27</v>
      </c>
      <c r="E20" s="5"/>
      <c r="F20" s="5"/>
      <c r="G20" s="5"/>
      <c r="H20" s="12">
        <v>3</v>
      </c>
      <c r="I20" s="13"/>
      <c r="J20" s="14"/>
      <c r="K20" s="11">
        <f>IFERROR(SUM(PārtikasPrečuIepirkumuSaraksts[[#This Row],[Skaits]]*PārtikasPrečuIepirkumuSaraksts[[#This Row],[Cena par vienību ar PVN]]), "")</f>
        <v>0</v>
      </c>
    </row>
    <row r="21" spans="2:14" s="25" customFormat="1" ht="110.25" customHeight="1" x14ac:dyDescent="0.3">
      <c r="B21" s="10">
        <v>7</v>
      </c>
      <c r="C21" s="15" t="s">
        <v>44</v>
      </c>
      <c r="D21" s="20" t="s">
        <v>53</v>
      </c>
      <c r="E21" s="6"/>
      <c r="F21" s="5"/>
      <c r="G21" s="5"/>
      <c r="H21" s="12">
        <v>10</v>
      </c>
      <c r="I21" s="13"/>
      <c r="J21" s="14"/>
      <c r="K21" s="11">
        <f>IFERROR(SUM(PārtikasPrečuIepirkumuSaraksts[[#This Row],[Skaits]]*PārtikasPrečuIepirkumuSaraksts[[#This Row],[Cena par vienību ar PVN]]), "")</f>
        <v>0</v>
      </c>
      <c r="N21"/>
    </row>
    <row r="22" spans="2:14" s="25" customFormat="1" ht="89.25" customHeight="1" x14ac:dyDescent="0.3">
      <c r="B22" s="10">
        <v>8</v>
      </c>
      <c r="C22" s="15" t="s">
        <v>44</v>
      </c>
      <c r="D22" s="20" t="s">
        <v>54</v>
      </c>
      <c r="E22" s="5"/>
      <c r="F22" s="5"/>
      <c r="G22" s="5"/>
      <c r="H22" s="12">
        <v>10</v>
      </c>
      <c r="I22" s="13"/>
      <c r="J22" s="14"/>
      <c r="K22" s="11">
        <f>IFERROR(SUM(PārtikasPrečuIepirkumuSaraksts[[#This Row],[Skaits]]*PārtikasPrečuIepirkumuSaraksts[[#This Row],[Cena par vienību ar PVN]]), "")</f>
        <v>0</v>
      </c>
    </row>
    <row r="23" spans="2:14" ht="145.5" customHeight="1" x14ac:dyDescent="0.3">
      <c r="B23" s="10">
        <v>9</v>
      </c>
      <c r="C23" s="8" t="s">
        <v>18</v>
      </c>
      <c r="D23" s="9" t="s">
        <v>19</v>
      </c>
      <c r="E23" s="5"/>
      <c r="F23" s="5"/>
      <c r="G23" s="5"/>
      <c r="H23" s="12">
        <v>10</v>
      </c>
      <c r="I23" s="13"/>
      <c r="J23" s="14"/>
      <c r="K23" s="11">
        <f>IFERROR(SUM(PārtikasPrečuIepirkumuSaraksts[[#This Row],[Skaits]]*PārtikasPrečuIepirkumuSaraksts[[#This Row],[Cena par vienību ar PVN]]), "")</f>
        <v>0</v>
      </c>
    </row>
    <row r="24" spans="2:14" ht="145.5" customHeight="1" x14ac:dyDescent="0.3">
      <c r="B24" s="10">
        <v>10</v>
      </c>
      <c r="C24" s="8" t="s">
        <v>36</v>
      </c>
      <c r="D24" s="9" t="s">
        <v>35</v>
      </c>
      <c r="E24" s="5"/>
      <c r="F24" s="5"/>
      <c r="G24" s="5"/>
      <c r="H24" s="12">
        <v>2</v>
      </c>
      <c r="I24" s="13"/>
      <c r="J24" s="14"/>
      <c r="K24" s="11">
        <f>IFERROR(SUM(PārtikasPrečuIepirkumuSaraksts[[#This Row],[Skaits]]*PārtikasPrečuIepirkumuSaraksts[[#This Row],[Cena par vienību ar PVN]]), "")</f>
        <v>0</v>
      </c>
    </row>
    <row r="25" spans="2:14" ht="89.25" customHeight="1" x14ac:dyDescent="0.3">
      <c r="B25" s="10">
        <v>11</v>
      </c>
      <c r="C25" s="21" t="s">
        <v>37</v>
      </c>
      <c r="D25" s="9" t="s">
        <v>38</v>
      </c>
      <c r="E25" s="5"/>
      <c r="F25" s="5"/>
      <c r="G25" s="5"/>
      <c r="H25" s="12">
        <v>3</v>
      </c>
      <c r="I25" s="13"/>
      <c r="J25" s="14"/>
      <c r="K25" s="11">
        <f>IFERROR(SUM(PārtikasPrečuIepirkumuSaraksts[[#This Row],[Skaits]]*PārtikasPrečuIepirkumuSaraksts[[#This Row],[Cena par vienību ar PVN]]), "")</f>
        <v>0</v>
      </c>
    </row>
    <row r="26" spans="2:14" ht="101.25" customHeight="1" x14ac:dyDescent="0.3">
      <c r="B26" s="10">
        <v>12</v>
      </c>
      <c r="C26" s="21" t="s">
        <v>40</v>
      </c>
      <c r="D26" s="20" t="s">
        <v>39</v>
      </c>
      <c r="E26" s="5"/>
      <c r="F26" s="5"/>
      <c r="G26" s="5"/>
      <c r="H26" s="12">
        <v>1</v>
      </c>
      <c r="I26" s="13"/>
      <c r="J26" s="14"/>
      <c r="K26" s="11">
        <f>IFERROR(SUM(PārtikasPrečuIepirkumuSaraksts[[#This Row],[Skaits]]*PārtikasPrečuIepirkumuSaraksts[[#This Row],[Cena par vienību ar PVN]]), "")</f>
        <v>0</v>
      </c>
    </row>
    <row r="27" spans="2:14" ht="84.75" customHeight="1" x14ac:dyDescent="0.3">
      <c r="B27" s="10">
        <v>13</v>
      </c>
      <c r="C27" s="21" t="s">
        <v>43</v>
      </c>
      <c r="D27" s="20" t="s">
        <v>42</v>
      </c>
      <c r="E27" s="5"/>
      <c r="F27" s="5"/>
      <c r="G27" s="5"/>
      <c r="H27" s="12">
        <v>1</v>
      </c>
      <c r="I27" s="13"/>
      <c r="J27" s="14"/>
      <c r="K27" s="11">
        <f>IFERROR(SUM(PārtikasPrečuIepirkumuSaraksts[[#This Row],[Skaits]]*PārtikasPrečuIepirkumuSaraksts[[#This Row],[Cena par vienību ar PVN]]), "")</f>
        <v>0</v>
      </c>
    </row>
    <row r="28" spans="2:14" ht="99.75" customHeight="1" x14ac:dyDescent="0.3">
      <c r="B28" s="10">
        <v>14</v>
      </c>
      <c r="C28" s="19" t="s">
        <v>44</v>
      </c>
      <c r="D28" s="22" t="s">
        <v>45</v>
      </c>
      <c r="E28" s="5"/>
      <c r="F28" s="5"/>
      <c r="G28" s="5"/>
      <c r="H28" s="12">
        <v>8</v>
      </c>
      <c r="I28" s="13"/>
      <c r="J28" s="14"/>
      <c r="K28" s="11">
        <f>IFERROR(SUM(PārtikasPrečuIepirkumuSaraksts[[#This Row],[Skaits]]*PārtikasPrečuIepirkumuSaraksts[[#This Row],[Cena par vienību ar PVN]]), "")</f>
        <v>0</v>
      </c>
    </row>
    <row r="29" spans="2:14" ht="121.5" customHeight="1" x14ac:dyDescent="0.3">
      <c r="B29" s="10">
        <v>15</v>
      </c>
      <c r="C29" s="19" t="s">
        <v>44</v>
      </c>
      <c r="D29" s="22" t="s">
        <v>46</v>
      </c>
      <c r="E29" s="5"/>
      <c r="F29" s="5"/>
      <c r="G29" s="5"/>
      <c r="H29" s="12">
        <v>8</v>
      </c>
      <c r="I29" s="13"/>
      <c r="J29" s="14"/>
      <c r="K29" s="11">
        <f>IFERROR(SUM(PārtikasPrečuIepirkumuSaraksts[[#This Row],[Skaits]]*PārtikasPrečuIepirkumuSaraksts[[#This Row],[Cena par vienību ar PVN]]), "")</f>
        <v>0</v>
      </c>
    </row>
    <row r="30" spans="2:14" ht="124.5" customHeight="1" x14ac:dyDescent="0.3">
      <c r="B30" s="10">
        <v>16</v>
      </c>
      <c r="C30" s="19" t="s">
        <v>44</v>
      </c>
      <c r="D30" s="22" t="s">
        <v>47</v>
      </c>
      <c r="E30" s="6"/>
      <c r="F30" s="6"/>
      <c r="G30" s="6"/>
      <c r="H30" s="12">
        <v>8</v>
      </c>
      <c r="I30" s="13"/>
      <c r="J30" s="14"/>
      <c r="K30" s="11">
        <f>IFERROR(SUM(PārtikasPrečuIepirkumuSaraksts[[#This Row],[Skaits]]*PārtikasPrečuIepirkumuSaraksts[[#This Row],[Cena par vienību ar PVN]]), "")</f>
        <v>0</v>
      </c>
    </row>
    <row r="31" spans="2:14" ht="77.25" customHeight="1" x14ac:dyDescent="0.3">
      <c r="B31" s="10">
        <v>17</v>
      </c>
      <c r="C31" s="21" t="s">
        <v>49</v>
      </c>
      <c r="D31" s="20" t="s">
        <v>48</v>
      </c>
      <c r="E31" s="5"/>
      <c r="F31" s="5"/>
      <c r="G31" s="5"/>
      <c r="H31" s="12">
        <v>2</v>
      </c>
      <c r="I31" s="13"/>
      <c r="J31" s="14"/>
      <c r="K31" s="11">
        <f>IFERROR(SUM(PārtikasPrečuIepirkumuSaraksts[[#This Row],[Skaits]]*PārtikasPrečuIepirkumuSaraksts[[#This Row],[Cena par vienību ar PVN]]), "")</f>
        <v>0</v>
      </c>
    </row>
    <row r="32" spans="2:14" ht="81" customHeight="1" x14ac:dyDescent="0.3">
      <c r="B32" s="10">
        <v>18</v>
      </c>
      <c r="C32" s="21" t="s">
        <v>50</v>
      </c>
      <c r="D32" s="20" t="s">
        <v>55</v>
      </c>
      <c r="E32" s="5"/>
      <c r="F32" s="5"/>
      <c r="G32" s="5"/>
      <c r="H32" s="12">
        <v>4</v>
      </c>
      <c r="I32" s="13"/>
      <c r="J32" s="14"/>
      <c r="K32" s="11">
        <f>IFERROR(SUM(PārtikasPrečuIepirkumuSaraksts[[#This Row],[Skaits]]*PārtikasPrečuIepirkumuSaraksts[[#This Row],[Cena par vienību ar PVN]]), "")</f>
        <v>0</v>
      </c>
    </row>
    <row r="33" spans="2:12" ht="97.5" customHeight="1" x14ac:dyDescent="0.3">
      <c r="B33" s="10">
        <v>19</v>
      </c>
      <c r="C33" s="21" t="s">
        <v>25</v>
      </c>
      <c r="D33" s="24" t="s">
        <v>24</v>
      </c>
      <c r="E33" s="5"/>
      <c r="F33" s="5"/>
      <c r="G33" s="5"/>
      <c r="H33" s="12">
        <v>6</v>
      </c>
      <c r="I33" s="13"/>
      <c r="J33" s="14"/>
      <c r="K33" s="11">
        <f>IFERROR(SUM(PārtikasPrečuIepirkumuSaraksts[[#This Row],[Skaits]]*PārtikasPrečuIepirkumuSaraksts[[#This Row],[Cena par vienību ar PVN]]), "")</f>
        <v>0</v>
      </c>
    </row>
    <row r="34" spans="2:12" s="25" customFormat="1" ht="134.25" customHeight="1" x14ac:dyDescent="0.3">
      <c r="B34" s="10">
        <v>20</v>
      </c>
      <c r="C34" s="21" t="s">
        <v>15</v>
      </c>
      <c r="D34" s="23" t="s">
        <v>34</v>
      </c>
      <c r="E34" s="6"/>
      <c r="F34" s="6"/>
      <c r="G34" s="6"/>
      <c r="H34" s="12">
        <v>5</v>
      </c>
      <c r="I34" s="13"/>
      <c r="J34" s="14"/>
      <c r="K34" s="11">
        <f>IFERROR(SUM(PārtikasPrečuIepirkumuSaraksts[[#This Row],[Skaits]]*PārtikasPrečuIepirkumuSaraksts[[#This Row],[Cena par vienību ar PVN]]), "")</f>
        <v>0</v>
      </c>
    </row>
    <row r="35" spans="2:12" s="25" customFormat="1" ht="132.75" customHeight="1" x14ac:dyDescent="0.3">
      <c r="B35" s="10">
        <v>21</v>
      </c>
      <c r="C35" s="21" t="s">
        <v>15</v>
      </c>
      <c r="D35" s="23" t="s">
        <v>33</v>
      </c>
      <c r="E35" s="6"/>
      <c r="F35" s="6"/>
      <c r="G35" s="6"/>
      <c r="H35" s="12">
        <v>5</v>
      </c>
      <c r="I35" s="13"/>
      <c r="J35" s="14"/>
      <c r="K35" s="11">
        <f>IFERROR(SUM(PārtikasPrečuIepirkumuSaraksts[[#This Row],[Skaits]]*PārtikasPrečuIepirkumuSaraksts[[#This Row],[Cena par vienību ar PVN]]), "")</f>
        <v>0</v>
      </c>
    </row>
    <row r="36" spans="2:12" s="25" customFormat="1" ht="120" customHeight="1" x14ac:dyDescent="0.3">
      <c r="B36" s="10">
        <v>22</v>
      </c>
      <c r="C36" s="21" t="s">
        <v>15</v>
      </c>
      <c r="D36" s="23" t="s">
        <v>32</v>
      </c>
      <c r="E36" s="6"/>
      <c r="G36" s="6"/>
      <c r="H36" s="16">
        <v>6</v>
      </c>
      <c r="I36" s="17"/>
      <c r="J36" s="14"/>
      <c r="K36" s="11">
        <f>IFERROR(SUM(PārtikasPrečuIepirkumuSaraksts[[#This Row],[Skaits]]*PārtikasPrečuIepirkumuSaraksts[[#This Row],[Cena par vienību ar PVN]]), "")</f>
        <v>0</v>
      </c>
    </row>
    <row r="37" spans="2:12" s="25" customFormat="1" ht="129.75" customHeight="1" x14ac:dyDescent="0.3">
      <c r="B37" s="10">
        <v>23</v>
      </c>
      <c r="C37" s="21" t="s">
        <v>51</v>
      </c>
      <c r="D37" s="23" t="s">
        <v>52</v>
      </c>
      <c r="E37" s="5"/>
      <c r="F37" s="5"/>
      <c r="G37" s="6"/>
      <c r="H37" s="12">
        <v>1</v>
      </c>
      <c r="I37" s="13"/>
      <c r="J37" s="14"/>
      <c r="K37" s="11">
        <f>IFERROR(SUM(PārtikasPrečuIepirkumuSaraksts[[#This Row],[Skaits]]*PārtikasPrečuIepirkumuSaraksts[[#This Row],[Cena par vienību ar PVN]]), "")</f>
        <v>0</v>
      </c>
    </row>
    <row r="38" spans="2:12" s="25" customFormat="1" ht="114.75" customHeight="1" x14ac:dyDescent="0.3">
      <c r="B38" s="10">
        <v>24</v>
      </c>
      <c r="C38" s="26" t="s">
        <v>23</v>
      </c>
      <c r="D38" s="23" t="s">
        <v>41</v>
      </c>
      <c r="F38" s="6"/>
      <c r="G38" s="6"/>
      <c r="H38" s="16">
        <v>10</v>
      </c>
      <c r="I38" s="17"/>
      <c r="J38" s="14"/>
      <c r="K38" s="11">
        <f>IFERROR(SUM(PārtikasPrečuIepirkumuSaraksts[[#This Row],[Skaits]]*PārtikasPrečuIepirkumuSaraksts[[#This Row],[Cena par vienību ar PVN]]), "")</f>
        <v>0</v>
      </c>
    </row>
    <row r="39" spans="2:12" ht="30" customHeight="1" x14ac:dyDescent="0.3">
      <c r="B39" s="4"/>
      <c r="C39" s="27"/>
      <c r="D39" s="27"/>
      <c r="E39" s="27"/>
      <c r="F39" s="27"/>
      <c r="G39" s="27"/>
      <c r="H39" s="27"/>
      <c r="I39" s="27"/>
      <c r="J39" s="27"/>
      <c r="K39" s="28">
        <f>SUBTOTAL(109,PārtikasPrečuIepirkumuSaraksts[Kopējā cena])</f>
        <v>0</v>
      </c>
    </row>
    <row r="41" spans="2:12" ht="30" customHeight="1" x14ac:dyDescent="0.3">
      <c r="D41" s="30" t="s">
        <v>9</v>
      </c>
      <c r="E41" s="30"/>
      <c r="F41" s="30"/>
      <c r="G41" s="30"/>
      <c r="H41" s="30"/>
      <c r="I41" s="30"/>
      <c r="J41" s="30"/>
      <c r="K41" s="30"/>
      <c r="L41" s="30"/>
    </row>
    <row r="42" spans="2:12" ht="30" customHeight="1" x14ac:dyDescent="0.3">
      <c r="D42" s="30"/>
      <c r="E42" s="30"/>
      <c r="F42" s="30"/>
      <c r="G42" s="30"/>
      <c r="H42" s="30"/>
      <c r="I42" s="30"/>
      <c r="J42" s="30"/>
      <c r="K42" s="30"/>
      <c r="L42" s="30"/>
    </row>
  </sheetData>
  <mergeCells count="11">
    <mergeCell ref="G1:K3"/>
    <mergeCell ref="D41:L42"/>
    <mergeCell ref="B9:D9"/>
    <mergeCell ref="A4:K4"/>
    <mergeCell ref="A5:K5"/>
    <mergeCell ref="A6:K6"/>
    <mergeCell ref="A7:K7"/>
    <mergeCell ref="A8:K8"/>
    <mergeCell ref="A12:K12"/>
    <mergeCell ref="B13:K13"/>
    <mergeCell ref="E9:K11"/>
  </mergeCells>
  <phoneticPr fontId="1" type="noConversion"/>
  <dataValidations count="9">
    <dataValidation allowBlank="1" showInputMessage="1" showErrorMessage="1" prompt="Šajā šūnā ievadiet datumu" sqref="B13" xr:uid="{00000000-0002-0000-0000-000000000000}"/>
    <dataValidation allowBlank="1" showInputMessage="1" showErrorMessage="1" prompt="Select Yes or No in this column to mark items bought. Press ALT+DOWN ARROW to open the drop-down list, then ENTER to make selection. Izmantojiet virsrakstu filtrus, lai atrastu konkrētus ierakstus" sqref="B14" xr:uid="{00000000-0002-0000-0000-000001000000}"/>
    <dataValidation allowBlank="1" showInputMessage="1" showErrorMessage="1" prompt="Ievadiet preci šajā kolonnā zem šī virsraksta" sqref="C14:G14" xr:uid="{00000000-0002-0000-0000-000002000000}"/>
    <dataValidation allowBlank="1" showInputMessage="1" showErrorMessage="1" prompt="Ievadiet skaitu šajā kolonnā zem šī virsraksta" sqref="H14" xr:uid="{00000000-0002-0000-0000-000003000000}"/>
    <dataValidation allowBlank="1" showInputMessage="1" showErrorMessage="1" prompt="Ievadiet cenu šajā kolonnā zem šī virsraksta" sqref="I14:J14" xr:uid="{00000000-0002-0000-0000-000004000000}"/>
    <dataValidation allowBlank="1" showInputMessage="1" showErrorMessage="1" prompt="Kopējā cena tiek automātiski aprēķināta šajā kolonnā zem šī virsraksta" sqref="K14" xr:uid="{00000000-0002-0000-0000-000005000000}"/>
    <dataValidation allowBlank="1" showInputMessage="1" showErrorMessage="1" prompt="Izveidojiet pārtikas preču iepirkumu sarakstu ar cenām un skaitu šajā pārtikas preču iepirkumu saraksta darblapā. Kolonnā Gatavs norādiet iegādātās preces" sqref="A9:A11" xr:uid="{00000000-0002-0000-0000-000006000000}"/>
    <dataValidation allowBlank="1" showInputMessage="1" showErrorMessage="1" prompt="Šajā šūnā ir šīs darblapas nosaukums" sqref="A5:A8 B9:B11" xr:uid="{00000000-0002-0000-0000-000007000000}"/>
    <dataValidation type="list" errorStyle="warning" allowBlank="1" showInputMessage="1" showErrorMessage="1" error="Sarakstā atlasiet Jā vai Nē. Atlasiet ATCELT, nospiediet taustiņu kombināciju ALT+lejupvērstā bultiņa, lai atvērtu nolaižamo sarakstu, un pēc tam nospiediet taustiņu ENTER, lai veiktu atlasi" sqref="B15 B17:B18 B20:B21 B23:B24 B26:B27 B29:B30 B32:B33 B35:B37" xr:uid="{00000000-0002-0000-0000-000008000000}">
      <formula1>"Jā, Nē"</formula1>
    </dataValidation>
  </dataValidations>
  <hyperlinks>
    <hyperlink ref="A8" r:id="rId1" display="mailto:sportaskola@talsi.lv" xr:uid="{00000000-0004-0000-0000-000000000000}"/>
  </hyperlinks>
  <printOptions horizontalCentered="1"/>
  <pageMargins left="0.5" right="0.5" top="0.6" bottom="0.6" header="0.5" footer="0.5"/>
  <pageSetup scale="70" fitToHeight="0" orientation="portrait" r:id="rId2"/>
  <headerFooter differentFirst="1">
    <oddFooter>Page &amp;P of &amp;N</oddFooter>
  </headerFooter>
  <ignoredErrors>
    <ignoredError sqref="K16 K18" emptyCellReference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Inventāra cenu aptauja </vt:lpstr>
      <vt:lpstr>'Inventāra cenu aptauja '!Drukāt_virsrakstus</vt:lpstr>
      <vt:lpstr>KolonnasNosaukums1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Skolotajs</dc:creator>
  <cp:lastModifiedBy>Elza Rūtenberga</cp:lastModifiedBy>
  <cp:lastPrinted>2021-04-05T18:11:07Z</cp:lastPrinted>
  <dcterms:created xsi:type="dcterms:W3CDTF">2017-09-11T05:50:47Z</dcterms:created>
  <dcterms:modified xsi:type="dcterms:W3CDTF">2022-05-02T06:31:55Z</dcterms:modified>
</cp:coreProperties>
</file>