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72.16.10.44\TNP_Faili\Nodaļas\Iepirkumu nodaļa\TNPz Zemsliekšņu iepirkumi\2022\TNPz 74 Pūņu pamatskola\"/>
    </mc:Choice>
  </mc:AlternateContent>
  <xr:revisionPtr revIDLastSave="0" documentId="13_ncr:1_{10F45615-4B23-4CAE-A04E-4FCCCB53EA3F}" xr6:coauthVersionLast="47" xr6:coauthVersionMax="47" xr10:uidLastSave="{00000000-0000-0000-0000-000000000000}"/>
  <bookViews>
    <workbookView xWindow="-28920" yWindow="-120" windowWidth="29040" windowHeight="15840" tabRatio="882" activeTab="3" xr2:uid="{00000000-000D-0000-FFFF-FFFF00000000}"/>
  </bookViews>
  <sheets>
    <sheet name="1_Maize" sheetId="9" r:id="rId1"/>
    <sheet name="2_Gaļa" sheetId="32" r:id="rId2"/>
    <sheet name="3_Augli_darz_nesezona" sheetId="34" r:id="rId3"/>
    <sheet name="4_Partikas_prod" sheetId="38" r:id="rId4"/>
    <sheet name="Piegāde" sheetId="44" state="hidden" r:id="rId5"/>
    <sheet name="Kvalitāte prasības" sheetId="16" r:id="rId6"/>
    <sheet name="Piegādes laiks" sheetId="4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7" i="38" l="1"/>
  <c r="K25" i="34"/>
  <c r="K26" i="34"/>
  <c r="K27" i="34"/>
  <c r="K28" i="34"/>
  <c r="J33" i="38" l="1"/>
  <c r="K23" i="34"/>
  <c r="J50" i="38" l="1"/>
  <c r="J38" i="38"/>
  <c r="J37" i="38"/>
  <c r="J36" i="38"/>
  <c r="J26" i="38"/>
  <c r="J25" i="38"/>
  <c r="J24" i="38"/>
  <c r="K21" i="34"/>
  <c r="K22" i="34"/>
  <c r="K24" i="34"/>
  <c r="K12" i="34" l="1"/>
  <c r="J7" i="32" l="1"/>
  <c r="J8" i="32"/>
  <c r="J19" i="38" l="1"/>
  <c r="G58" i="38" l="1"/>
  <c r="G15" i="32"/>
  <c r="G17" i="9"/>
  <c r="J6" i="32" l="1"/>
  <c r="J9" i="32"/>
  <c r="J10" i="32"/>
  <c r="J11" i="32"/>
  <c r="J12" i="32"/>
  <c r="J13" i="32"/>
  <c r="J14" i="32"/>
  <c r="J43" i="38"/>
  <c r="J44" i="38"/>
  <c r="J45" i="38"/>
  <c r="J46" i="38"/>
  <c r="J47" i="38"/>
  <c r="J48" i="38"/>
  <c r="J49" i="38"/>
  <c r="J7" i="38"/>
  <c r="J8" i="38"/>
  <c r="J9" i="38"/>
  <c r="J10" i="38"/>
  <c r="J11" i="38"/>
  <c r="J12" i="38"/>
  <c r="J13" i="38"/>
  <c r="J14" i="38"/>
  <c r="J15" i="38"/>
  <c r="J16" i="38"/>
  <c r="J17" i="38"/>
  <c r="J18" i="38"/>
  <c r="J20" i="38"/>
  <c r="J21" i="38"/>
  <c r="J22" i="38"/>
  <c r="J23" i="38"/>
  <c r="J28" i="38"/>
  <c r="J29" i="38"/>
  <c r="J30" i="38"/>
  <c r="J31" i="38"/>
  <c r="J32" i="38"/>
  <c r="J34" i="38"/>
  <c r="J35" i="38"/>
  <c r="J39" i="38"/>
  <c r="J41" i="38"/>
  <c r="J52" i="38"/>
  <c r="J53" i="38"/>
  <c r="J54" i="38"/>
  <c r="J55" i="38"/>
  <c r="J57" i="38"/>
  <c r="J58" i="38" s="1"/>
  <c r="K6" i="34"/>
  <c r="K7" i="34"/>
  <c r="K8" i="34"/>
  <c r="K9" i="34"/>
  <c r="K10" i="34"/>
  <c r="K11" i="34"/>
  <c r="K13" i="34"/>
  <c r="K14" i="34"/>
  <c r="K15" i="34"/>
  <c r="K16" i="34"/>
  <c r="K17" i="34"/>
  <c r="K18" i="34"/>
  <c r="K19" i="34"/>
  <c r="K20" i="34"/>
  <c r="J60" i="38" l="1"/>
  <c r="J59" i="38"/>
  <c r="J6" i="38" l="1"/>
  <c r="K5" i="34"/>
  <c r="K29" i="34" s="1"/>
  <c r="J14" i="9"/>
  <c r="J15" i="9"/>
  <c r="J16" i="9"/>
  <c r="J13" i="9"/>
  <c r="J17" i="9" l="1"/>
  <c r="J15" i="32"/>
  <c r="K30" i="34" l="1"/>
  <c r="K31" i="34" s="1"/>
  <c r="J18" i="9"/>
  <c r="J19" i="9" s="1"/>
  <c r="J16" i="32"/>
  <c r="J17" i="32" s="1"/>
</calcChain>
</file>

<file path=xl/sharedStrings.xml><?xml version="1.0" encoding="utf-8"?>
<sst xmlns="http://schemas.openxmlformats.org/spreadsheetml/2006/main" count="436" uniqueCount="271">
  <si>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</si>
  <si>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</si>
  <si>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</si>
  <si>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</si>
  <si>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</si>
  <si>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</si>
  <si>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</si>
  <si>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</si>
  <si>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</si>
  <si>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</si>
  <si>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</si>
  <si>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</si>
  <si>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</si>
  <si>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Banāni</t>
  </si>
  <si>
    <t>Kivi</t>
  </si>
  <si>
    <t>Melones</t>
  </si>
  <si>
    <t>Paprika</t>
  </si>
  <si>
    <t>Griķi</t>
  </si>
  <si>
    <t>Manna</t>
  </si>
  <si>
    <t>Auzu pārslas</t>
  </si>
  <si>
    <t>Prosa</t>
  </si>
  <si>
    <t>Cukurs</t>
  </si>
  <si>
    <t>Kafija, tēja un saistītie produkti</t>
  </si>
  <si>
    <t>Kartupeļu ciete</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</si>
  <si>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</si>
  <si>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</si>
  <si>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</si>
  <si>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</si>
  <si>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</si>
  <si>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</si>
  <si>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</si>
  <si>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</si>
  <si>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Puravi</t>
  </si>
  <si>
    <t>Makaroni</t>
  </si>
  <si>
    <t>Šķeltie zirņi</t>
  </si>
  <si>
    <t>1.daļa – MAIZE</t>
  </si>
  <si>
    <t>Mandarīni</t>
  </si>
  <si>
    <t>Galviņās, 20-25 cm diametrā.  Audzēts Latvijā.</t>
  </si>
  <si>
    <t>Milti</t>
  </si>
  <si>
    <t>A/L, 1,0 kg fasējums</t>
  </si>
  <si>
    <t>Pupiņas</t>
  </si>
  <si>
    <t>Kakao</t>
  </si>
  <si>
    <t>Piedevas ēdieniem</t>
  </si>
  <si>
    <t>Ar pienu saistīti produkti</t>
  </si>
  <si>
    <t>Konservēti gurķi</t>
  </si>
  <si>
    <t>Zaļie zirnīši</t>
  </si>
  <si>
    <t>Tomātu mērce</t>
  </si>
  <si>
    <t>Cūkgaļas ragū</t>
  </si>
  <si>
    <t>Kukurūzas putraimi</t>
  </si>
  <si>
    <t>2.daļa – GAĻA</t>
  </si>
  <si>
    <t>Latvijas graudu maize</t>
  </si>
  <si>
    <t>Vistas fileja</t>
  </si>
  <si>
    <r>
      <t xml:space="preserve">A/L, gaļa līdz 70%, kas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t>
    </r>
  </si>
  <si>
    <r>
      <t>Svaigas gaļas ragū , vakuuma iepakojumā no 1kg – 3 kg, piegādājamais apjoms atbilstoši pieprasījumam, izcelsmes valsts</t>
    </r>
    <r>
      <rPr>
        <b/>
        <sz val="10"/>
        <color theme="1"/>
        <rFont val="Times New Roman"/>
        <family val="1"/>
        <charset val="186"/>
      </rPr>
      <t xml:space="preserve"> Latvija</t>
    </r>
  </si>
  <si>
    <t>Tomāti</t>
  </si>
  <si>
    <t>Svaigi, nebojāti, tīri, nogatavojušies, 5-7 cm diametrā</t>
  </si>
  <si>
    <t>Svaigi gurķi</t>
  </si>
  <si>
    <t>Svaigi, nebojāti, tīri,  īsie līdz 15 cm, garie līdz 25cm, izcelsmes valsts Latvija</t>
  </si>
  <si>
    <t>Skābēti kāposti</t>
  </si>
  <si>
    <t>Svaiga, nebojāta, tīra</t>
  </si>
  <si>
    <t>Svaigi, nebojāti, tīri, 5-7 cm diam.</t>
  </si>
  <si>
    <t>Svaigas, nebojātas, tīras</t>
  </si>
  <si>
    <t>Svaigi, nebojāti, tīri, mandarīni 4-6 cm diametrā</t>
  </si>
  <si>
    <t>3 l burkās (izcelsmes valsta Latvija)</t>
  </si>
  <si>
    <t>Kons. skābenes</t>
  </si>
  <si>
    <t>Iepakojumā no 1 kg līdz 2,5 kg, atbilstoši pieprasītajam daudzumam</t>
  </si>
  <si>
    <t>Iepakojumā  no 1kg līdz 2,5 kg, atbilstoši pieprasītajam daudzumam</t>
  </si>
  <si>
    <t xml:space="preserve">  kg</t>
  </si>
  <si>
    <t>A/L 0,4 kg iepakojumā</t>
  </si>
  <si>
    <t>Paciņas 0,01-0,015 kg iepak.</t>
  </si>
  <si>
    <t>0,400 kg iepakojumā</t>
  </si>
  <si>
    <t>Garšvielas bez sāls</t>
  </si>
  <si>
    <t xml:space="preserve">0,02 – 0,5 kg iepakojumā </t>
  </si>
  <si>
    <t>Želantīns</t>
  </si>
  <si>
    <t>Kafija</t>
  </si>
  <si>
    <t>Paciņas 0,1 kg iepakojums</t>
  </si>
  <si>
    <t>A/L, fasēti 1,0 kg</t>
  </si>
  <si>
    <t xml:space="preserve">A/L, 1,0 kg fasējums </t>
  </si>
  <si>
    <t xml:space="preserve"> A/L, 1,0 kg fasējums</t>
  </si>
  <si>
    <t>5-graudu pārslas</t>
  </si>
  <si>
    <t>A/L 1,0 kg fasējums</t>
  </si>
  <si>
    <t>A/L1,0 kg fasējums</t>
  </si>
  <si>
    <t>Rīsi</t>
  </si>
  <si>
    <t>Kviešu, A/L 2,0 kg pakas</t>
  </si>
  <si>
    <t>Pelēkie zirņi</t>
  </si>
  <si>
    <t>Pārtikas, rafinēta, rapšu,  iepakojumā  1 l pudelē, nesatur ģenētiski modificētus organismus</t>
  </si>
  <si>
    <t>MAIZE UN KONDITORIJAS  IZSTRĀDĀJUMI</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</si>
  <si>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</si>
  <si>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</si>
  <si>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</si>
  <si>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</si>
  <si>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</si>
  <si>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</si>
  <si>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</si>
  <si>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</si>
  <si>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</si>
  <si>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</si>
  <si>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</si>
  <si>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</si>
  <si>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</si>
  <si>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</si>
  <si>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</si>
  <si>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</si>
  <si>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</si>
  <si>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</si>
  <si>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</si>
  <si>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</si>
  <si>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</si>
  <si>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3. Piens, piena produkti</t>
  </si>
  <si>
    <t xml:space="preserve">2. Gaļa, gaļas produkti </t>
  </si>
  <si>
    <t>Periods</t>
  </si>
  <si>
    <r>
      <t xml:space="preserve">Svaigas, vakuuma iepakojumā no 1kg – 5 kg, piegādājamais apjoms atbilstoši pieprasījumam, izcelsmes valsts </t>
    </r>
    <r>
      <rPr>
        <b/>
        <sz val="10"/>
        <color theme="1"/>
        <rFont val="Times New Roman"/>
        <family val="1"/>
        <charset val="186"/>
      </rPr>
      <t>Latvija</t>
    </r>
  </si>
  <si>
    <t>Kartupeļi</t>
  </si>
  <si>
    <t>Konservēti dārzeņi un pārstrādāti augļi</t>
  </si>
  <si>
    <t>Saldētā produkcija</t>
  </si>
  <si>
    <t>4.  Augļi un dārzeņi nesezonas laikā</t>
  </si>
  <si>
    <t>5. Lauku platībās audzēti</t>
  </si>
  <si>
    <t>6. Pārtikas produkti</t>
  </si>
  <si>
    <t>***Saldētai produkcijai piegādātājs piedāvā pasūtītajam  saldētavu produktu uzglabāšanai, uz līguma darbības laiku.</t>
  </si>
  <si>
    <t>1. Produkcijas piegāde  pēc pasūtītāja pieteikuma vienu reizi nedēļā -  otrdienās, vai trešdienās ( pasūtījumu veic telefoniski vienu dienu iepriekš).</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</si>
  <si>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</si>
  <si>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</si>
  <si>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</si>
  <si>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</si>
  <si>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</si>
  <si>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</si>
  <si>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</si>
  <si>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</si>
  <si>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</si>
  <si>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</si>
  <si>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</si>
  <si>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</si>
  <si>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</si>
  <si>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</si>
  <si>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Sadskābmaize</t>
  </si>
  <si>
    <t>Cīsiņi</t>
  </si>
  <si>
    <r>
      <t xml:space="preserve">A/L cīsiņi, dabīgā apvalkā, sastāvs-  70% gaļas, nesatur garšas pastiprinātājus ( E 620, E 650), krāsvielas un nitrītus, nesatur mehāniski atdalītu gaļu un izejvielas, kas ražots no ģenētiski modificētiem organismiem, nesatur sojas pupas un to produktus, satur sāli mazāk par 1,25g uz 100 g gaļas produkta, vakuuma iepakojumā. </t>
    </r>
    <r>
      <rPr>
        <b/>
        <sz val="10"/>
        <color theme="1"/>
        <rFont val="Times New Roman"/>
        <family val="1"/>
        <charset val="186"/>
      </rPr>
      <t>Ražots Latvijā.</t>
    </r>
  </si>
  <si>
    <t>Vistu šķiņķiši bez muguras</t>
  </si>
  <si>
    <t>Apelsīni</t>
  </si>
  <si>
    <t>Citroni</t>
  </si>
  <si>
    <t>Arbūzi</t>
  </si>
  <si>
    <t>Bumbieri</t>
  </si>
  <si>
    <t>Svaigi, veseli, nebojāti. Diametrs 8-12 cm.</t>
  </si>
  <si>
    <t>Svaigi, veseli, nebojāti. Nogatavojušies. Diametrs no 30 cm.</t>
  </si>
  <si>
    <t>Svaigi, veseli, nebojāti. Dzelteni, bez pleķiem un bojājuma pazīmēm.</t>
  </si>
  <si>
    <t>Svaigi, veseli, nebojāti. Diametrs no 8 cm.</t>
  </si>
  <si>
    <t>Svaigi, veseli, nebojāti. Diametrs no 5 cm.</t>
  </si>
  <si>
    <t>Svaigi, veseli, nebojāti. Stingri piekļautām lapām, bez lieka mitruma.</t>
  </si>
  <si>
    <t xml:space="preserve">Svaigi, veseli, nebojāti. </t>
  </si>
  <si>
    <t>Āboli</t>
  </si>
  <si>
    <t>Ķīnas kāposts</t>
  </si>
  <si>
    <t>4-graudu pārslas</t>
  </si>
  <si>
    <t>Rīsi tvaicēti</t>
  </si>
  <si>
    <t>0.5-0,8 l burciņās , metāla bundžās</t>
  </si>
  <si>
    <t>Konservēta kukurūza</t>
  </si>
  <si>
    <t>Sadētu dārzeņu mix</t>
  </si>
  <si>
    <t>Saldēti puķkāposti,maisījums zupām, iepakojums 2-2,5 kg, safasēti atbilstoši drošības un higiēnas prasībām</t>
  </si>
  <si>
    <t xml:space="preserve">Saldētas zemenes </t>
  </si>
  <si>
    <t>Saldēts ogu mix</t>
  </si>
  <si>
    <t>gb</t>
  </si>
  <si>
    <r>
      <t xml:space="preserve">A/L, sagriezta, polietilēna iepakojumā1 kukulis 0,350-0,60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t>
    </r>
    <r>
      <rPr>
        <b/>
        <sz val="10"/>
        <color rgb="FF000000"/>
        <rFont val="Times New Roman"/>
        <family val="1"/>
        <charset val="186"/>
      </rPr>
      <t>Ražots Latvijā</t>
    </r>
    <r>
      <rPr>
        <b/>
        <sz val="10"/>
        <color theme="1"/>
        <rFont val="Times New Roman"/>
        <family val="1"/>
        <charset val="186"/>
      </rPr>
      <t>)</t>
    </r>
  </si>
  <si>
    <t>Produkcijas piegāde  pēc pasūtītāja pieteikuma trīs reizes nedēļā līdz plkst. 12.00 (pasūtījumu veic telefoniski vai pēc rakstiska pieteikuma e-pastā vienu dienu  iepriekš).</t>
  </si>
  <si>
    <t>Vistas olas</t>
  </si>
  <si>
    <t>Produkcijas piegāde pēc pasūtītāja pieteikuma divas reizes nedēļā, ne vēlāk kā līdz plkst.12:00  ( pasūtījumu veic telefoniski vienu dienu iepriekš).</t>
  </si>
  <si>
    <t>Produkcijas piegāde   pēc pasūtītāja pieteikuma trīs reizes nedēļā, ne vēlāk kā līdz plkst.12:00 ( pasūtījumu veic telefoniski vienu dienu iepriekš).</t>
  </si>
  <si>
    <t>Piegādes laiks piecas reizes nedēļā, ne vēlāk kā līdz plkst.9.00  - preču pieprasījums jānodod 1 dienu pirms pasūtījuma izpildes (pasūtījumu veic telefoniski vai pēc rakstiska pieteikuma e-pastā vienu dienu  iepriekš).</t>
  </si>
  <si>
    <t>Produkcijas piegāde  pēc pasūtītāja pieteikuma vienu līdz divas reizes nedēļā, ne vēlāk kā līdz plkst.12:00 -  preču pasūtījums jānodod 1 dienu pirms pasūtījuma izpildes.</t>
  </si>
  <si>
    <t>Olas</t>
  </si>
  <si>
    <t>Svaigas, 1 kategorijas, tīrā čaumalā no ārpses, šķirotas veselas, nebojātas, L kategorija, A/L fasētas pa 10 gb bretes, atbilstoši pasūtījumam. Derīguma termiņš 3 nedēļas. Izcelsmes valsts LATVIJA</t>
  </si>
  <si>
    <t>Pārtikas, 6-10 cm, maisos 1x40 kg,audzēts Latvija</t>
  </si>
  <si>
    <t>Bietes</t>
  </si>
  <si>
    <t>7. Sula</t>
  </si>
  <si>
    <t>1. Maize</t>
  </si>
  <si>
    <t>Produkcijas piegāde pēc pasūtītāja pieteikuma vienu reizi nedēļā, ne vēlāk kā līdz plkst.12:00  ( pasūtījumu veic telefoniski vienu dienu iepriekš).</t>
  </si>
  <si>
    <t>Tomātu pasa</t>
  </si>
  <si>
    <t>Desa pusžāvēta</t>
  </si>
  <si>
    <t>Pārtikas produkti, kas atbilst nacionālās pārtikas kvalitātes shēmas (turpmāk – NPKS) prasībām.</t>
  </si>
  <si>
    <t>Pārtikas produkti, kas atbilst lauksaimniecības produktu integrētās audzēšanas (turpmāk – LPIA) prasībām.</t>
  </si>
  <si>
    <t>Grūbas</t>
  </si>
  <si>
    <t>A/L 0.5-1,0 kg fasējums</t>
  </si>
  <si>
    <t>gab</t>
  </si>
  <si>
    <r>
      <t xml:space="preserve">A/L, sagriezta, polietilēna iepakojumā 1 kukulis- 0,700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r>
      <rPr>
        <sz val="10"/>
        <color theme="1"/>
        <rFont val="Times New Roman"/>
        <family val="1"/>
        <charset val="186"/>
      </rPr>
      <t>)</t>
    </r>
  </si>
  <si>
    <r>
      <t xml:space="preserve">A/L, sagriezta, polietilēna iepakojumā 1 kukulis - 0,500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r>
      <rPr>
        <sz val="10"/>
        <color theme="1"/>
        <rFont val="Times New Roman"/>
        <family val="1"/>
        <charset val="186"/>
      </rPr>
      <t xml:space="preserve">
</t>
    </r>
  </si>
  <si>
    <r>
      <t xml:space="preserve">A/L, sagriezta, polietilēna iepakojumā 1 kukulis - 0,700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r>
      <rPr>
        <sz val="10"/>
        <color theme="1"/>
        <rFont val="Times New Roman"/>
        <family val="1"/>
        <charset val="186"/>
      </rPr>
      <t>)</t>
    </r>
  </si>
  <si>
    <t>Desa uzgriežamā</t>
  </si>
  <si>
    <t xml:space="preserve">Liellopu aknas </t>
  </si>
  <si>
    <r>
      <t xml:space="preserve">A/L gabali, svaiga, atvēsināta, bez ādas, bez kauliem, treknums ne vairāk  30%;  no 1 kg līdz 5 kg vakuuma iepakojumā , atbilstoši pieprasījumam.   izcelsmes valsts </t>
    </r>
    <r>
      <rPr>
        <b/>
        <sz val="10"/>
        <color theme="1"/>
        <rFont val="Times New Roman"/>
        <family val="1"/>
        <charset val="186"/>
      </rPr>
      <t>Latvija</t>
    </r>
  </si>
  <si>
    <t xml:space="preserve">Svaigi saldētas zivju filejas, augstākā labuma, bez asakām, glazējums 0 %. Gabalos no 100g līdz zivs izmēram. Fasētas 5-10 kg iepakojumā. </t>
  </si>
  <si>
    <t>Ķiploki</t>
  </si>
  <si>
    <t>Produkcijas piegāde pēc pasūtītāja pieteikuma vienu līdz divas reizes nedēļā, ne vēlāk kā līdz plkst.13:00  ( pasūtījumu veic telefoniski vienu dienu iepriekš).</t>
  </si>
  <si>
    <t>Produkcijas piegāde  pēc pasūtītāja pieteikuma, divas reizes nedēļā līdz plkst. 13.00 (pasūtījumu veic telefoniski vai pēc rakstiska pieteikuma e-pastā vienu dienu  iepriekš).</t>
  </si>
  <si>
    <t>Sausās brokastis</t>
  </si>
  <si>
    <t>A/L Nesatur sintētiskās krāsvielas, bez E velām, sastāvā izmantotas tikkai dabīgas vielas, bez pievienota cukura. Visas izmantotās sastāvdaļas atspoguļotas produkta sastāvā</t>
  </si>
  <si>
    <t xml:space="preserve">A/L, EKSTRA, fasēti 0,5-5 kg. </t>
  </si>
  <si>
    <t>A/L , 1 līdz 25 kg iepakojumā</t>
  </si>
  <si>
    <t>Eļļa , nemodificēta</t>
  </si>
  <si>
    <t>Tēja (zaļā, augļu, melnā)</t>
  </si>
  <si>
    <t>Nesatur pārtikas piedevas, sintētiskās krāsvielas,garšas pastiprinātājus,konservantus un saldinātājus</t>
  </si>
  <si>
    <t>Kausētais siers</t>
  </si>
  <si>
    <t>Ābolu, ķiršu, zemeņu u.c. augļu un ogu ievārījums. Ogu saturs ne mazāk kā 40%. Nesatur konservantus,  sintētiskas krāsvielas, garšas un aromāta pastiprinātājus. Cukura sastāvs ne mazāk kā 40-60%. Nesatur ģenētiski modificētus produktus, līdz 1kg fasējums.</t>
  </si>
  <si>
    <t>0,5 l – 1,7 l stikla burkās. Sāls daudzums ne vairāk kā 1 g uz 100 g produkta, ogļhidrāti 15 g uz 100 g produkta, nesatur garšas pastiprinātājus (E620-E650), nesatur sintētiskās krāsvielas un izejvielas no ĢMO.</t>
  </si>
  <si>
    <t>Fasēts 0.5  - 1.0 kg, produkts nesatur garšas pastiprinātājus (E620-E650), nesatus pārtikas piedevas,r ne vairāk kā 1 g sāls un 15 g ogļhidrātu uz 100g produkta</t>
  </si>
  <si>
    <t>0,5 l  burkās,(bez stiegrainiem nesaēdamiem piemaisījumiem)</t>
  </si>
  <si>
    <t>Cūkgaļas lāpstiņa bez ādas un kaula</t>
  </si>
  <si>
    <t>Produkcijas piegāde   pēc pasūtītāja pieteikuma divas līdz trīs reizes nedēļā, ne vēlāk kā līdz plkst.13:00 ( pasūtījumu veic telefoniski vienu dienu iepriekš).</t>
  </si>
  <si>
    <r>
      <t xml:space="preserve">Svaiga vistas gaļa, iepakojumā no 1kg- 10 kg, atbilstoši pieprasītam daudzumam,   izcelsmes valsts </t>
    </r>
    <r>
      <rPr>
        <b/>
        <sz val="10"/>
        <color theme="1"/>
        <rFont val="Times New Roman"/>
        <family val="1"/>
        <charset val="186"/>
      </rPr>
      <t>Latvija</t>
    </r>
  </si>
  <si>
    <r>
      <t xml:space="preserve">Svaiga vistas gaļa, saldēta, iepakojumā no 1 kg – 10 kg, piegādājamais apjoms atbilstoši pieprasījumam,  izcelsmes valsts </t>
    </r>
    <r>
      <rPr>
        <b/>
        <sz val="10"/>
        <color theme="1"/>
        <rFont val="Times New Roman"/>
        <family val="1"/>
        <charset val="186"/>
      </rPr>
      <t>Latvija</t>
    </r>
  </si>
  <si>
    <t xml:space="preserve">Svaigi, nebojāti, fasējumā no 1kg – 5 kg spaiņos, vai vakuuma iepakojumā, atbilstoši pieprasītajam daudzumam, izcelsmes valsts </t>
  </si>
  <si>
    <t>Svaigi, nebojāti, tīri, 30cm gari,</t>
  </si>
  <si>
    <t xml:space="preserve">Svaigi, veseli nebojāti, Ø ne mazāk par 5 cm, izcelsmes valsts </t>
  </si>
  <si>
    <t>Svaigi, veseli nebojātas, Ø ne mazāk par 7 cm. Audzēts Latvijā</t>
  </si>
  <si>
    <t>Svaigi, veseli, nebojāti. Diametrā 4 -5 cm. AudzētsLatvijā</t>
  </si>
  <si>
    <t>Cūkgaļas šķiņķis kūpināts</t>
  </si>
  <si>
    <r>
      <t>Nesatur garšas pastiprinātājus, krāsvielas un nitrītus, nesatur mehāniski atdalītu gaļu un izejvielas, kas ražots no ģenētiski modificētiem organismiem, nesatur sojas pupas un to produktus, satur sāli mazāk par 1,25g uz 100 g gaļas produkta,  vakuuma iepakojumā  atbilstoši pieprasījumam. 0,3kg - 1kg, piegādājamais apjoms atbilstoši pieprasījumam, izcelsmes valsts</t>
    </r>
    <r>
      <rPr>
        <b/>
        <sz val="10"/>
        <color theme="1"/>
        <rFont val="Times New Roman"/>
        <family val="1"/>
        <charset val="186"/>
      </rPr>
      <t xml:space="preserve"> Latvija</t>
    </r>
  </si>
  <si>
    <t>Vīnogas</t>
  </si>
  <si>
    <t>1.</t>
  </si>
  <si>
    <t>2.</t>
  </si>
  <si>
    <t>3.</t>
  </si>
  <si>
    <t>4.</t>
  </si>
  <si>
    <t>5.</t>
  </si>
  <si>
    <t>6.</t>
  </si>
  <si>
    <t>8.</t>
  </si>
  <si>
    <t>10.</t>
  </si>
  <si>
    <t>17.</t>
  </si>
  <si>
    <t>18.</t>
  </si>
  <si>
    <t>19.</t>
  </si>
  <si>
    <t>20.</t>
  </si>
  <si>
    <t>21.</t>
  </si>
  <si>
    <t>22.</t>
  </si>
  <si>
    <t>23.</t>
  </si>
  <si>
    <t>26.</t>
  </si>
  <si>
    <t>28.</t>
  </si>
  <si>
    <t>29.</t>
  </si>
  <si>
    <t>30.</t>
  </si>
  <si>
    <t>Putraimi miežu</t>
  </si>
  <si>
    <t>Labas kvalitātes, fasēti 1kg</t>
  </si>
  <si>
    <t>Rīsu pārslas</t>
  </si>
  <si>
    <t>Griķu pārslas</t>
  </si>
  <si>
    <t>Paciņās, 0.5 kg iepakojumā</t>
  </si>
  <si>
    <t>Majonēze</t>
  </si>
  <si>
    <t>Labas kvalitātes, viendabīgas konsistences. Fasēta 0,25kg paciņās</t>
  </si>
  <si>
    <t>Etiķis galda</t>
  </si>
  <si>
    <t>1 l pudelēs</t>
  </si>
  <si>
    <t>Cepamais pulveris</t>
  </si>
  <si>
    <t>0,01-0,1kg iepakojumā</t>
  </si>
  <si>
    <t>Konservēts tuncis</t>
  </si>
  <si>
    <t>Fasēts 0,185kg bundžās.</t>
  </si>
  <si>
    <t xml:space="preserve">Fasēts 0.4-0,5 kg bundžas. </t>
  </si>
  <si>
    <t>Zemenes</t>
  </si>
  <si>
    <t>200-300 g paciņas , mieži –80 % , dabīgā kafija – 20%.</t>
  </si>
  <si>
    <t>Rīvmaize kviešu</t>
  </si>
  <si>
    <t>Rīvmaize rudzu</t>
  </si>
  <si>
    <t>Pangasijas fileja bez ādas</t>
  </si>
  <si>
    <t>12.</t>
  </si>
  <si>
    <t>PĀRTIKAS PRODUKTI, PĀRSTRĀDĀTI AUGĻI, DĀRZEŅI</t>
  </si>
  <si>
    <t>Puķkāposti</t>
  </si>
  <si>
    <t xml:space="preserve">Max daudzums 2 mēnešos </t>
  </si>
  <si>
    <t>31.</t>
  </si>
  <si>
    <t>32.</t>
  </si>
  <si>
    <t>33.</t>
  </si>
  <si>
    <t>34.</t>
  </si>
  <si>
    <t>Svaigi kāposti</t>
  </si>
  <si>
    <t>Burkāni</t>
  </si>
  <si>
    <t>jūnijs-augusts</t>
  </si>
  <si>
    <t>3.  Augļi un dārzeņi</t>
  </si>
  <si>
    <t>4. Pārtikas produkti</t>
  </si>
  <si>
    <t xml:space="preserve">3. daļa– AUGĻI UN DĀRZEŅI NESEZONAS LAIKĀ </t>
  </si>
  <si>
    <t>4. daļa - PĀRTIKAS PRODUKTI</t>
  </si>
  <si>
    <t>Pēc pasūtījuma pieprasījuma vienu līdz divas reizes nedēļā līdz plkst. 7.30, bet ne vēlāk kā līdz 8.00 - preču pieprasījums jānodod 1 dienu pirms pasūtījuma izpildes (pasūtījumu veic telefoniski vai pēc rakstiska pieteikuma e-pastā vienu dienu  iepriekš).</t>
  </si>
  <si>
    <t>2.pielikums
Cenu aptauja “Pārtikas produktu piegāde Pūņu pamatskolai atbilstoši 
Zaļā publiskā iepirkuma kritērijiem”, identifikācijas Nr. TNPz 2022/74</t>
  </si>
  <si>
    <t>TEHNISKĀ SPECIFIKĀCIJA
Pārtikas produktu piegāde Pūņu pamatskolai atbilstoši Zaļā publiskā iepirkuma kritērijiem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</si>
</sst>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0"/>
      <color theme="1"/>
      <name val="Times New Roman"/>
      <family val="1"/>
      <charset val="186"/>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color theme="1"/>
      <name val="Times New Roman"/>
      <family val="1"/>
      <charset val="186"/>
    </font>
    <font>
      <b/>
      <sz val="10"/>
      <color rgb="FF000000"/>
      <name val="Times New Roman"/>
      <family val="1"/>
      <charset val="186"/>
    </font>
    <font>
      <sz val="24"/>
      <color theme="1"/>
      <name val="Times New Roman"/>
      <family val="1"/>
      <charset val="186"/>
    </font>
    <font>
      <sz val="10"/>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2" tint="-0.249977111117893"/>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s>
  <cellStyleXfs count="1">
    <xf numFmtId="0" fontId="0" fillId="0" borderId="0"/>
  </cellStyleXfs>
  <cellXfs count="214">
    <xf numFmtId="0" fontId="0" fillId="0" borderId="0" xfId="0"/>
    <xf numFmtId="0" fontId="2" fillId="0" borderId="0" xfId="0" applyFont="1" applyAlignment="1">
      <alignment vertical="center"/>
    </xf>
    <xf numFmtId="0" fontId="0" fillId="0" borderId="0" xfId="0" applyAlignment="1">
      <alignment vertical="center" wrapText="1"/>
    </xf>
    <xf numFmtId="0" fontId="3" fillId="0" borderId="9"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2" fontId="1" fillId="0" borderId="9" xfId="0" applyNumberFormat="1" applyFont="1" applyFill="1" applyBorder="1" applyAlignment="1" applyProtection="1">
      <alignment horizontal="center" vertical="center"/>
      <protection locked="0"/>
    </xf>
    <xf numFmtId="0" fontId="0" fillId="0" borderId="0" xfId="0" applyBorder="1"/>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6" xfId="0" applyFont="1" applyFill="1" applyBorder="1" applyAlignment="1" applyProtection="1">
      <alignment horizontal="center"/>
    </xf>
    <xf numFmtId="2" fontId="3" fillId="0" borderId="6"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0" fillId="0" borderId="0" xfId="0" applyAlignment="1">
      <alignment horizontal="center"/>
    </xf>
    <xf numFmtId="0" fontId="3" fillId="0" borderId="6"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center" vertical="center" wrapText="1"/>
    </xf>
    <xf numFmtId="0" fontId="3" fillId="0" borderId="21"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xf>
    <xf numFmtId="0" fontId="3" fillId="0" borderId="9" xfId="0" applyFont="1" applyFill="1" applyBorder="1" applyAlignment="1" applyProtection="1">
      <alignment vertical="center" wrapText="1"/>
    </xf>
    <xf numFmtId="2" fontId="1" fillId="0" borderId="13" xfId="0" applyNumberFormat="1" applyFont="1" applyFill="1" applyBorder="1" applyAlignment="1" applyProtection="1">
      <alignment horizontal="center" vertical="center"/>
      <protection locked="0"/>
    </xf>
    <xf numFmtId="2" fontId="3" fillId="0" borderId="14" xfId="0" applyNumberFormat="1" applyFont="1" applyFill="1" applyBorder="1" applyAlignment="1" applyProtection="1">
      <alignment horizontal="center" vertical="center"/>
    </xf>
    <xf numFmtId="0" fontId="2" fillId="3" borderId="0" xfId="0" applyFont="1" applyFill="1" applyAlignment="1">
      <alignment vertical="center" wrapText="1"/>
    </xf>
    <xf numFmtId="0" fontId="0" fillId="3" borderId="0" xfId="0" applyFill="1"/>
    <xf numFmtId="2" fontId="3" fillId="0" borderId="9" xfId="0" applyNumberFormat="1"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6" fillId="0" borderId="0" xfId="0" applyFont="1"/>
    <xf numFmtId="0" fontId="6"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xf numFmtId="0" fontId="11" fillId="0" borderId="0" xfId="0" applyFont="1"/>
    <xf numFmtId="0" fontId="12" fillId="0" borderId="0" xfId="0" applyFont="1" applyAlignment="1">
      <alignment vertical="center"/>
    </xf>
    <xf numFmtId="0" fontId="12" fillId="0" borderId="0" xfId="0" applyFont="1" applyFill="1"/>
    <xf numFmtId="0" fontId="12" fillId="0" borderId="0" xfId="0" applyFont="1"/>
    <xf numFmtId="0" fontId="13" fillId="0" borderId="0" xfId="0" applyFont="1"/>
    <xf numFmtId="0" fontId="13" fillId="0" borderId="0" xfId="0" applyFont="1" applyFill="1"/>
    <xf numFmtId="0" fontId="0" fillId="0" borderId="0" xfId="0" applyFill="1"/>
    <xf numFmtId="0" fontId="5" fillId="0" borderId="15"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1" xfId="0" applyFont="1" applyFill="1" applyBorder="1" applyAlignment="1" applyProtection="1">
      <alignment horizontal="center" vertical="center"/>
      <protection locked="0"/>
    </xf>
    <xf numFmtId="0" fontId="8" fillId="0" borderId="9" xfId="0" applyFont="1" applyBorder="1" applyAlignment="1">
      <alignment wrapText="1"/>
    </xf>
    <xf numFmtId="0" fontId="8" fillId="0" borderId="9" xfId="0" applyFont="1" applyBorder="1"/>
    <xf numFmtId="0" fontId="3" fillId="0" borderId="9" xfId="0" applyFont="1" applyFill="1" applyBorder="1" applyAlignment="1" applyProtection="1">
      <alignment horizontal="center" vertical="center" wrapText="1"/>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8" fillId="0" borderId="11" xfId="0" applyFont="1" applyBorder="1" applyAlignment="1">
      <alignment wrapText="1"/>
    </xf>
    <xf numFmtId="0" fontId="3" fillId="0" borderId="19" xfId="0" applyFont="1" applyFill="1" applyBorder="1" applyAlignment="1" applyProtection="1">
      <alignment horizontal="left" vertical="center" wrapText="1"/>
    </xf>
    <xf numFmtId="0" fontId="3" fillId="0" borderId="17" xfId="0" applyFont="1" applyFill="1" applyBorder="1" applyAlignment="1" applyProtection="1">
      <alignment horizontal="center"/>
    </xf>
    <xf numFmtId="2" fontId="3" fillId="0" borderId="15"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2" fontId="3" fillId="0" borderId="28" xfId="0" applyNumberFormat="1"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wrapText="1"/>
    </xf>
    <xf numFmtId="2" fontId="3" fillId="0" borderId="30" xfId="0" applyNumberFormat="1" applyFont="1" applyFill="1" applyBorder="1" applyAlignment="1" applyProtection="1">
      <alignment horizontal="center" vertical="center"/>
      <protection locked="0"/>
    </xf>
    <xf numFmtId="2" fontId="3" fillId="0" borderId="32" xfId="0" applyNumberFormat="1" applyFont="1" applyFill="1" applyBorder="1" applyAlignment="1" applyProtection="1">
      <alignment horizontal="center" vertical="center"/>
      <protection locked="0"/>
    </xf>
    <xf numFmtId="2" fontId="3" fillId="0" borderId="29" xfId="0" applyNumberFormat="1" applyFont="1" applyFill="1" applyBorder="1" applyAlignment="1" applyProtection="1">
      <alignment horizontal="center" vertical="center"/>
      <protection locked="0"/>
    </xf>
    <xf numFmtId="2" fontId="3" fillId="0" borderId="20"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4" xfId="0" applyFont="1" applyFill="1" applyBorder="1" applyAlignment="1" applyProtection="1">
      <alignment horizontal="left" vertical="center" wrapText="1"/>
      <protection locked="0"/>
    </xf>
    <xf numFmtId="2" fontId="3" fillId="0" borderId="15" xfId="0" applyNumberFormat="1" applyFont="1" applyFill="1" applyBorder="1" applyAlignment="1" applyProtection="1">
      <alignment horizontal="center" vertical="center"/>
    </xf>
    <xf numFmtId="0" fontId="0" fillId="0" borderId="0" xfId="0" applyAlignment="1">
      <alignment horizontal="center"/>
    </xf>
    <xf numFmtId="2" fontId="3" fillId="0" borderId="15" xfId="0" applyNumberFormat="1" applyFont="1" applyFill="1" applyBorder="1" applyAlignment="1" applyProtection="1">
      <alignment horizontal="center" vertical="center"/>
    </xf>
    <xf numFmtId="2" fontId="3" fillId="4" borderId="7" xfId="0" applyNumberFormat="1" applyFont="1" applyFill="1" applyBorder="1" applyAlignment="1" applyProtection="1">
      <alignment horizontal="center" vertical="center"/>
    </xf>
    <xf numFmtId="0" fontId="3" fillId="5" borderId="10"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center" vertical="center"/>
      <protection locked="0"/>
    </xf>
    <xf numFmtId="2" fontId="3" fillId="5" borderId="9" xfId="0" applyNumberFormat="1" applyFont="1" applyFill="1" applyBorder="1" applyAlignment="1" applyProtection="1">
      <alignment horizontal="center" vertical="center"/>
      <protection locked="0"/>
    </xf>
    <xf numFmtId="0" fontId="0" fillId="4" borderId="0" xfId="0" applyFill="1"/>
    <xf numFmtId="0" fontId="0" fillId="6" borderId="0" xfId="0" applyFill="1"/>
    <xf numFmtId="0" fontId="0" fillId="5" borderId="0" xfId="0" applyFill="1"/>
    <xf numFmtId="0" fontId="3" fillId="4" borderId="9" xfId="0" applyFont="1" applyFill="1" applyBorder="1" applyAlignment="1" applyProtection="1">
      <alignment horizontal="left" vertical="center" wrapText="1"/>
    </xf>
    <xf numFmtId="0" fontId="3" fillId="4" borderId="9" xfId="0" applyFont="1" applyFill="1" applyBorder="1" applyAlignment="1" applyProtection="1">
      <alignment horizontal="center" vertical="center"/>
    </xf>
    <xf numFmtId="0" fontId="5" fillId="4" borderId="13" xfId="0" applyFont="1" applyFill="1" applyBorder="1" applyAlignment="1" applyProtection="1">
      <alignment horizontal="center" vertical="center"/>
    </xf>
    <xf numFmtId="0" fontId="3" fillId="4" borderId="10"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center" vertical="center"/>
      <protection locked="0"/>
    </xf>
    <xf numFmtId="2" fontId="3" fillId="4" borderId="9" xfId="0" applyNumberFormat="1"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xf>
    <xf numFmtId="0" fontId="8" fillId="4" borderId="9" xfId="0" applyFont="1" applyFill="1" applyBorder="1" applyAlignment="1">
      <alignment horizontal="left" wrapText="1"/>
    </xf>
    <xf numFmtId="0" fontId="5" fillId="4" borderId="15" xfId="0" applyFont="1" applyFill="1" applyBorder="1" applyAlignment="1" applyProtection="1">
      <alignment horizontal="center" vertical="center"/>
    </xf>
    <xf numFmtId="0" fontId="3" fillId="3" borderId="16"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wrapText="1"/>
    </xf>
    <xf numFmtId="0" fontId="3" fillId="3" borderId="6"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3" fillId="3" borderId="21"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center" vertical="center"/>
      <protection locked="0"/>
    </xf>
    <xf numFmtId="2" fontId="3" fillId="3" borderId="6" xfId="0" applyNumberFormat="1" applyFont="1" applyFill="1" applyBorder="1" applyAlignment="1" applyProtection="1">
      <alignment horizontal="center" vertical="center"/>
      <protection locked="0"/>
    </xf>
    <xf numFmtId="2" fontId="3" fillId="3" borderId="7" xfId="0" applyNumberFormat="1"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8" fillId="3" borderId="9" xfId="0" applyFont="1" applyFill="1" applyBorder="1"/>
    <xf numFmtId="0" fontId="3" fillId="3" borderId="10"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protection locked="0"/>
    </xf>
    <xf numFmtId="2" fontId="3" fillId="3" borderId="9" xfId="0" applyNumberFormat="1"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wrapText="1"/>
    </xf>
    <xf numFmtId="2" fontId="3" fillId="4" borderId="28" xfId="0" applyNumberFormat="1" applyFont="1" applyFill="1" applyBorder="1" applyAlignment="1" applyProtection="1">
      <alignment horizontal="center" vertical="center"/>
      <protection locked="0"/>
    </xf>
    <xf numFmtId="2" fontId="3" fillId="4" borderId="15" xfId="0" applyNumberFormat="1" applyFont="1" applyFill="1" applyBorder="1" applyAlignment="1" applyProtection="1">
      <alignment horizontal="center" vertical="center"/>
    </xf>
    <xf numFmtId="0" fontId="3" fillId="5" borderId="9"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8" fillId="5" borderId="9" xfId="0" applyFont="1" applyFill="1" applyBorder="1" applyAlignment="1">
      <alignment vertical="center" wrapText="1"/>
    </xf>
    <xf numFmtId="0" fontId="7" fillId="5" borderId="13" xfId="0" applyFont="1" applyFill="1" applyBorder="1" applyAlignment="1" applyProtection="1">
      <alignment horizontal="center" vertical="center"/>
    </xf>
    <xf numFmtId="2" fontId="3" fillId="5" borderId="9" xfId="0" applyNumberFormat="1"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8" fillId="3" borderId="9" xfId="0" applyFont="1" applyFill="1" applyBorder="1" applyAlignment="1">
      <alignment wrapText="1"/>
    </xf>
    <xf numFmtId="0" fontId="8" fillId="3" borderId="9" xfId="0" applyFont="1" applyFill="1" applyBorder="1" applyAlignment="1">
      <alignment vertical="center" wrapText="1"/>
    </xf>
    <xf numFmtId="0" fontId="7" fillId="3" borderId="13" xfId="0" applyFont="1" applyFill="1" applyBorder="1" applyAlignment="1" applyProtection="1">
      <alignment horizontal="center" vertical="center"/>
    </xf>
    <xf numFmtId="2" fontId="3" fillId="3" borderId="9" xfId="0" applyNumberFormat="1" applyFont="1" applyFill="1" applyBorder="1" applyAlignment="1" applyProtection="1">
      <alignment horizontal="center" vertical="center"/>
    </xf>
    <xf numFmtId="0" fontId="8" fillId="3" borderId="6" xfId="0" applyFont="1" applyFill="1" applyBorder="1" applyAlignment="1">
      <alignment vertical="center" wrapText="1"/>
    </xf>
    <xf numFmtId="0" fontId="7" fillId="3" borderId="15" xfId="0" applyFont="1" applyFill="1" applyBorder="1" applyAlignment="1" applyProtection="1">
      <alignment horizontal="center" vertical="center"/>
    </xf>
    <xf numFmtId="2" fontId="3" fillId="3" borderId="6" xfId="0" applyNumberFormat="1" applyFont="1" applyFill="1" applyBorder="1" applyAlignment="1" applyProtection="1">
      <alignment horizontal="center" vertical="center"/>
    </xf>
    <xf numFmtId="0" fontId="3" fillId="3" borderId="9"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xf>
    <xf numFmtId="2" fontId="3" fillId="3" borderId="29" xfId="0" applyNumberFormat="1" applyFont="1" applyFill="1" applyBorder="1" applyAlignment="1" applyProtection="1">
      <alignment horizontal="center" vertical="center"/>
      <protection locked="0"/>
    </xf>
    <xf numFmtId="2" fontId="3" fillId="3" borderId="15" xfId="0" applyNumberFormat="1"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2" fontId="3" fillId="3" borderId="15" xfId="0" applyNumberFormat="1"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2" fontId="3" fillId="3" borderId="28" xfId="0" applyNumberFormat="1" applyFont="1" applyFill="1" applyBorder="1" applyAlignment="1" applyProtection="1">
      <alignment horizontal="center" vertical="center"/>
      <protection locked="0"/>
    </xf>
    <xf numFmtId="0" fontId="0" fillId="0" borderId="0" xfId="0" applyNumberFormat="1" applyAlignment="1">
      <alignment horizontal="center"/>
    </xf>
    <xf numFmtId="0" fontId="3" fillId="2" borderId="3" xfId="0" applyNumberFormat="1" applyFont="1" applyFill="1" applyBorder="1" applyAlignment="1" applyProtection="1">
      <alignment horizontal="center" vertical="center" wrapText="1"/>
    </xf>
    <xf numFmtId="0" fontId="3" fillId="3" borderId="16" xfId="0" applyNumberFormat="1" applyFont="1" applyFill="1" applyBorder="1" applyAlignment="1" applyProtection="1">
      <alignment horizontal="center" vertical="center" wrapText="1"/>
    </xf>
    <xf numFmtId="0" fontId="16" fillId="0" borderId="0" xfId="0" applyFont="1"/>
    <xf numFmtId="0" fontId="14" fillId="0" borderId="0" xfId="0" applyFont="1"/>
    <xf numFmtId="0" fontId="14" fillId="0" borderId="0" xfId="0" applyFont="1" applyFill="1"/>
    <xf numFmtId="0" fontId="9" fillId="0" borderId="0" xfId="0" applyFont="1" applyAlignment="1">
      <alignment horizontal="center" vertical="center"/>
    </xf>
    <xf numFmtId="0" fontId="14" fillId="0" borderId="0" xfId="0" applyFont="1" applyAlignment="1">
      <alignment vertical="center"/>
    </xf>
    <xf numFmtId="0" fontId="8" fillId="0" borderId="11" xfId="0" applyFont="1" applyBorder="1"/>
    <xf numFmtId="0" fontId="3" fillId="0" borderId="23" xfId="0" applyFont="1" applyFill="1" applyBorder="1" applyAlignment="1" applyProtection="1">
      <alignment horizontal="center" vertical="center"/>
    </xf>
    <xf numFmtId="0" fontId="3" fillId="4" borderId="16" xfId="0" applyNumberFormat="1"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xf>
    <xf numFmtId="0" fontId="3" fillId="6" borderId="29" xfId="0" applyFont="1" applyFill="1" applyBorder="1" applyAlignment="1" applyProtection="1">
      <alignment horizontal="center" vertical="center"/>
    </xf>
    <xf numFmtId="0" fontId="0" fillId="0" borderId="9" xfId="0" applyBorder="1"/>
    <xf numFmtId="0" fontId="0" fillId="0" borderId="9" xfId="0" applyBorder="1" applyAlignment="1">
      <alignment wrapText="1"/>
    </xf>
    <xf numFmtId="0" fontId="3" fillId="6" borderId="16" xfId="0" applyNumberFormat="1" applyFont="1" applyFill="1" applyBorder="1" applyAlignment="1" applyProtection="1">
      <alignment horizontal="center" vertical="center" wrapText="1"/>
    </xf>
    <xf numFmtId="0" fontId="1" fillId="6" borderId="9" xfId="0" applyFont="1" applyFill="1" applyBorder="1" applyAlignment="1" applyProtection="1">
      <alignment horizontal="left" vertical="center"/>
      <protection locked="0"/>
    </xf>
    <xf numFmtId="0" fontId="3" fillId="6" borderId="9" xfId="0" applyFont="1" applyFill="1" applyBorder="1" applyAlignment="1" applyProtection="1">
      <alignment horizontal="center" vertical="center"/>
    </xf>
    <xf numFmtId="0" fontId="3" fillId="6" borderId="10" xfId="0" applyFont="1" applyFill="1" applyBorder="1" applyAlignment="1" applyProtection="1">
      <alignment horizontal="left" vertical="center" wrapText="1"/>
      <protection locked="0"/>
    </xf>
    <xf numFmtId="0" fontId="3" fillId="6" borderId="9" xfId="0" applyFont="1" applyFill="1" applyBorder="1" applyAlignment="1" applyProtection="1">
      <alignment horizontal="center" vertical="center"/>
      <protection locked="0"/>
    </xf>
    <xf numFmtId="2" fontId="3" fillId="6" borderId="9" xfId="0" applyNumberFormat="1" applyFont="1" applyFill="1" applyBorder="1" applyAlignment="1" applyProtection="1">
      <alignment horizontal="center" vertical="center"/>
      <protection locked="0"/>
    </xf>
    <xf numFmtId="2" fontId="3" fillId="6" borderId="7" xfId="0" applyNumberFormat="1" applyFont="1" applyFill="1" applyBorder="1" applyAlignment="1" applyProtection="1">
      <alignment horizontal="center" vertical="center"/>
    </xf>
    <xf numFmtId="0" fontId="2" fillId="0" borderId="0" xfId="0" applyFont="1" applyAlignment="1">
      <alignment horizontal="center" vertical="center"/>
    </xf>
    <xf numFmtId="0" fontId="0" fillId="0" borderId="0" xfId="0" applyAlignment="1">
      <alignment horizontal="center"/>
    </xf>
    <xf numFmtId="0" fontId="17" fillId="0" borderId="0" xfId="0" applyFont="1" applyAlignment="1">
      <alignment horizontal="right" vertical="center"/>
    </xf>
    <xf numFmtId="0" fontId="3" fillId="4" borderId="29" xfId="0" applyFont="1" applyFill="1" applyBorder="1" applyAlignment="1" applyProtection="1">
      <alignment horizontal="center" vertical="center"/>
    </xf>
    <xf numFmtId="0" fontId="17" fillId="0" borderId="0" xfId="0" applyFont="1" applyAlignment="1">
      <alignment vertical="center"/>
    </xf>
    <xf numFmtId="0" fontId="2" fillId="0" borderId="0" xfId="0" applyFont="1" applyAlignment="1">
      <alignment horizontal="center" vertical="center"/>
    </xf>
    <xf numFmtId="0" fontId="2" fillId="3" borderId="0" xfId="0" applyFont="1" applyFill="1" applyAlignment="1">
      <alignment horizontal="center" vertical="center" wrapText="1"/>
    </xf>
    <xf numFmtId="0" fontId="17" fillId="0" borderId="0" xfId="0" applyFont="1" applyAlignment="1">
      <alignment horizontal="right" vertical="center" wrapText="1"/>
    </xf>
    <xf numFmtId="0" fontId="1" fillId="0" borderId="0" xfId="0" applyFont="1" applyAlignment="1">
      <alignment horizontal="left" vertical="center" wrapText="1"/>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horizontal="center" vertical="center"/>
    </xf>
    <xf numFmtId="0" fontId="4" fillId="0" borderId="0" xfId="0" applyFont="1" applyAlignment="1">
      <alignment horizontal="center"/>
    </xf>
    <xf numFmtId="0" fontId="6" fillId="0" borderId="0" xfId="0" applyFont="1" applyAlignment="1">
      <alignment horizontal="left" wrapText="1"/>
    </xf>
    <xf numFmtId="0" fontId="14" fillId="0" borderId="0" xfId="0" applyFont="1" applyAlignment="1">
      <alignment horizontal="left"/>
    </xf>
    <xf numFmtId="0" fontId="13" fillId="0" borderId="0" xfId="0" applyFont="1" applyAlignment="1">
      <alignment horizontal="left"/>
    </xf>
    <xf numFmtId="0" fontId="12" fillId="0" borderId="0" xfId="0" applyFont="1" applyAlignment="1">
      <alignment horizontal="left" vertical="center" wrapText="1"/>
    </xf>
    <xf numFmtId="0" fontId="8" fillId="0" borderId="0" xfId="0" applyFont="1" applyAlignment="1">
      <alignment horizontal="right" vertical="center" wrapText="1"/>
    </xf>
    <xf numFmtId="0" fontId="3" fillId="3" borderId="9" xfId="0" applyFont="1" applyFill="1" applyBorder="1" applyAlignment="1" applyProtection="1">
      <alignment vertical="center" wrapText="1"/>
    </xf>
    <xf numFmtId="0" fontId="5" fillId="3" borderId="14" xfId="0" applyFont="1" applyFill="1" applyBorder="1" applyAlignment="1" applyProtection="1">
      <alignment horizontal="center" vertical="center"/>
    </xf>
    <xf numFmtId="2" fontId="3" fillId="3" borderId="13" xfId="0" applyNumberFormat="1" applyFont="1" applyFill="1" applyBorder="1" applyAlignment="1" applyProtection="1">
      <alignment horizontal="center" vertical="center"/>
    </xf>
    <xf numFmtId="0" fontId="6" fillId="0" borderId="0" xfId="0" applyFont="1" applyAlignment="1">
      <alignment vertical="top" wrapText="1"/>
    </xf>
    <xf numFmtId="0" fontId="0" fillId="0" borderId="0" xfId="0" applyAlignment="1">
      <alignment vertical="top" wrapText="1"/>
    </xf>
    <xf numFmtId="2" fontId="3" fillId="7" borderId="26" xfId="0" applyNumberFormat="1" applyFont="1" applyFill="1" applyBorder="1" applyAlignment="1" applyProtection="1">
      <alignment horizontal="center" vertical="center"/>
      <protection locked="0"/>
    </xf>
    <xf numFmtId="2" fontId="3" fillId="7" borderId="12" xfId="0" applyNumberFormat="1" applyFont="1" applyFill="1" applyBorder="1" applyAlignment="1" applyProtection="1">
      <alignment horizontal="center" vertical="center"/>
    </xf>
    <xf numFmtId="0" fontId="3" fillId="7" borderId="1" xfId="0" applyFont="1" applyFill="1" applyBorder="1" applyAlignment="1" applyProtection="1">
      <alignment horizontal="center" vertical="center" wrapText="1"/>
    </xf>
    <xf numFmtId="0" fontId="7" fillId="7" borderId="2" xfId="0" applyFont="1" applyFill="1" applyBorder="1" applyAlignment="1" applyProtection="1">
      <alignment vertical="center" wrapText="1"/>
    </xf>
    <xf numFmtId="0" fontId="8" fillId="7" borderId="2" xfId="0" applyFont="1" applyFill="1" applyBorder="1" applyAlignment="1">
      <alignment wrapText="1"/>
    </xf>
    <xf numFmtId="0" fontId="3" fillId="7" borderId="31" xfId="0" applyFont="1" applyFill="1" applyBorder="1" applyAlignment="1" applyProtection="1">
      <alignment horizontal="center" vertical="center"/>
    </xf>
    <xf numFmtId="0" fontId="5" fillId="7" borderId="18" xfId="0" applyFont="1" applyFill="1" applyBorder="1" applyAlignment="1" applyProtection="1">
      <alignment horizontal="center" vertical="center"/>
    </xf>
    <xf numFmtId="0" fontId="3" fillId="7" borderId="33" xfId="0" applyFont="1" applyFill="1" applyBorder="1" applyAlignment="1" applyProtection="1">
      <alignment horizontal="left" vertical="center" wrapText="1"/>
      <protection locked="0"/>
    </xf>
    <xf numFmtId="0" fontId="3" fillId="7" borderId="2" xfId="0" applyFont="1" applyFill="1" applyBorder="1" applyAlignment="1" applyProtection="1">
      <alignment horizontal="center" vertical="center"/>
      <protection locked="0"/>
    </xf>
    <xf numFmtId="2" fontId="3" fillId="7" borderId="31" xfId="0" applyNumberFormat="1" applyFont="1" applyFill="1" applyBorder="1" applyAlignment="1" applyProtection="1">
      <alignment horizontal="center" vertical="center"/>
      <protection locked="0"/>
    </xf>
    <xf numFmtId="2" fontId="3" fillId="7" borderId="18" xfId="0" applyNumberFormat="1" applyFont="1" applyFill="1" applyBorder="1" applyAlignment="1" applyProtection="1">
      <alignment horizontal="center" vertical="center"/>
    </xf>
    <xf numFmtId="0" fontId="3" fillId="7" borderId="3" xfId="0" applyFont="1" applyFill="1" applyBorder="1" applyAlignment="1" applyProtection="1">
      <alignment horizontal="center" vertical="center" wrapText="1"/>
    </xf>
    <xf numFmtId="0" fontId="7" fillId="7" borderId="4"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7" borderId="26" xfId="0" applyFont="1" applyFill="1" applyBorder="1" applyAlignment="1" applyProtection="1">
      <alignment horizontal="center" vertical="center"/>
    </xf>
    <xf numFmtId="0" fontId="5" fillId="7" borderId="12" xfId="0" applyFont="1" applyFill="1" applyBorder="1" applyAlignment="1" applyProtection="1">
      <alignment horizontal="center" vertical="center"/>
    </xf>
    <xf numFmtId="0" fontId="3" fillId="7" borderId="22" xfId="0" applyFont="1" applyFill="1" applyBorder="1" applyAlignment="1" applyProtection="1">
      <alignment horizontal="left" vertical="center" wrapText="1"/>
      <protection locked="0"/>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xf>
    <xf numFmtId="2" fontId="3" fillId="7" borderId="15" xfId="0" applyNumberFormat="1" applyFont="1" applyFill="1" applyBorder="1" applyAlignment="1" applyProtection="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U20"/>
  <sheetViews>
    <sheetView topLeftCell="A10" zoomScaleNormal="100" workbookViewId="0">
      <selection activeCell="E16" sqref="E16"/>
    </sheetView>
  </sheetViews>
  <sheetFormatPr defaultRowHeight="14.4" x14ac:dyDescent="0.3"/>
  <cols>
    <col min="1" max="1" width="9.109375" style="10"/>
    <col min="2" max="2" width="14.44140625" bestFit="1" customWidth="1"/>
    <col min="3" max="3" width="44.88671875" customWidth="1"/>
    <col min="4" max="4" width="11.6640625" customWidth="1"/>
    <col min="5" max="5" width="11.109375" customWidth="1"/>
    <col min="8" max="8" width="18.44140625" customWidth="1"/>
    <col min="9" max="9" width="10.5546875" customWidth="1"/>
    <col min="10" max="10" width="15.5546875" customWidth="1"/>
    <col min="11" max="11" width="11.33203125" customWidth="1"/>
    <col min="12" max="12" width="11.44140625" customWidth="1"/>
  </cols>
  <sheetData>
    <row r="1" spans="1:21" ht="14.4" customHeight="1" x14ac:dyDescent="0.3">
      <c r="A1" s="171"/>
      <c r="E1" s="188" t="s">
        <v>269</v>
      </c>
      <c r="F1" s="177"/>
      <c r="G1" s="177"/>
      <c r="H1" s="177"/>
      <c r="I1" s="177"/>
      <c r="J1" s="177"/>
      <c r="K1" s="174"/>
      <c r="L1" s="174"/>
    </row>
    <row r="2" spans="1:21" x14ac:dyDescent="0.3">
      <c r="A2" s="171"/>
      <c r="E2" s="177"/>
      <c r="F2" s="177"/>
      <c r="G2" s="177"/>
      <c r="H2" s="177"/>
      <c r="I2" s="177"/>
      <c r="J2" s="177"/>
      <c r="K2" s="174"/>
      <c r="L2" s="174"/>
    </row>
    <row r="3" spans="1:21" x14ac:dyDescent="0.3">
      <c r="A3" s="171"/>
      <c r="E3" s="177"/>
      <c r="F3" s="177"/>
      <c r="G3" s="177"/>
      <c r="H3" s="177"/>
      <c r="I3" s="177"/>
      <c r="J3" s="177"/>
      <c r="K3" s="174"/>
      <c r="L3" s="174"/>
    </row>
    <row r="4" spans="1:21" x14ac:dyDescent="0.3">
      <c r="A4" s="171"/>
      <c r="E4" s="177"/>
      <c r="F4" s="177"/>
      <c r="G4" s="177"/>
      <c r="H4" s="177"/>
      <c r="I4" s="177"/>
      <c r="J4" s="177"/>
      <c r="K4" s="174"/>
      <c r="L4" s="174"/>
    </row>
    <row r="5" spans="1:21" x14ac:dyDescent="0.3">
      <c r="A5" s="171"/>
      <c r="H5" s="172"/>
      <c r="I5" s="172"/>
      <c r="J5" s="172"/>
      <c r="K5" s="172"/>
      <c r="L5" s="172"/>
    </row>
    <row r="6" spans="1:21" s="39" customFormat="1" ht="17.399999999999999" customHeight="1" x14ac:dyDescent="0.3">
      <c r="A6" s="176" t="s">
        <v>270</v>
      </c>
      <c r="B6" s="176"/>
      <c r="C6" s="176"/>
      <c r="D6" s="176"/>
      <c r="E6" s="176"/>
      <c r="F6" s="176"/>
      <c r="G6" s="176"/>
      <c r="H6" s="176"/>
      <c r="I6" s="176"/>
      <c r="J6" s="176"/>
      <c r="K6" s="176"/>
      <c r="L6" s="176"/>
      <c r="M6" s="38"/>
      <c r="N6" s="38"/>
      <c r="O6" s="38"/>
      <c r="P6" s="38"/>
      <c r="Q6" s="38"/>
      <c r="R6" s="38"/>
      <c r="S6" s="38"/>
      <c r="T6" s="38"/>
      <c r="U6" s="38"/>
    </row>
    <row r="7" spans="1:21" x14ac:dyDescent="0.3">
      <c r="A7" s="176"/>
      <c r="B7" s="176"/>
      <c r="C7" s="176"/>
      <c r="D7" s="176"/>
      <c r="E7" s="176"/>
      <c r="F7" s="176"/>
      <c r="G7" s="176"/>
      <c r="H7" s="176"/>
      <c r="I7" s="176"/>
      <c r="J7" s="176"/>
      <c r="K7" s="176"/>
      <c r="L7" s="176"/>
    </row>
    <row r="8" spans="1:21" ht="17.399999999999999" x14ac:dyDescent="0.3">
      <c r="A8" s="175" t="s">
        <v>35</v>
      </c>
      <c r="B8" s="175"/>
      <c r="C8" s="175"/>
      <c r="D8" s="175"/>
      <c r="E8" s="175"/>
      <c r="F8" s="175"/>
      <c r="G8" s="175"/>
      <c r="H8" s="175"/>
      <c r="I8" s="175"/>
      <c r="J8" s="175"/>
      <c r="K8" s="175"/>
      <c r="L8" s="175"/>
      <c r="M8" s="1"/>
      <c r="N8" s="1"/>
      <c r="O8" s="1"/>
      <c r="P8" s="1"/>
      <c r="Q8" s="1"/>
      <c r="R8" s="1"/>
      <c r="S8" s="1"/>
      <c r="T8" s="1"/>
      <c r="U8" s="1"/>
    </row>
    <row r="9" spans="1:21" ht="17.399999999999999" x14ac:dyDescent="0.3">
      <c r="A9" s="170"/>
      <c r="B9" s="170"/>
      <c r="C9" s="170"/>
      <c r="D9" s="170"/>
      <c r="E9" s="170"/>
      <c r="F9" s="170"/>
      <c r="G9" s="170"/>
      <c r="H9" s="170"/>
      <c r="I9" s="170"/>
      <c r="J9" s="170"/>
      <c r="K9" s="170"/>
      <c r="L9" s="170"/>
      <c r="M9" s="1"/>
      <c r="N9" s="1"/>
      <c r="O9" s="1"/>
      <c r="P9" s="1"/>
      <c r="Q9" s="1"/>
      <c r="R9" s="1"/>
      <c r="S9" s="1"/>
      <c r="T9" s="1"/>
      <c r="U9" s="1"/>
    </row>
    <row r="10" spans="1:21" x14ac:dyDescent="0.3">
      <c r="B10" s="96"/>
      <c r="C10" t="s">
        <v>176</v>
      </c>
    </row>
    <row r="11" spans="1:21" ht="15" thickBot="1" x14ac:dyDescent="0.35">
      <c r="A11" s="88"/>
    </row>
    <row r="12" spans="1:21" ht="40.200000000000003" thickBot="1" x14ac:dyDescent="0.35">
      <c r="A12" s="29" t="s">
        <v>0</v>
      </c>
      <c r="B12" s="30" t="s">
        <v>1</v>
      </c>
      <c r="C12" s="30" t="s">
        <v>2</v>
      </c>
      <c r="D12" s="60" t="s">
        <v>3</v>
      </c>
      <c r="E12" s="31" t="s">
        <v>256</v>
      </c>
      <c r="F12" s="32" t="s">
        <v>2</v>
      </c>
      <c r="G12" s="30" t="s">
        <v>4</v>
      </c>
      <c r="H12" s="30" t="s">
        <v>5</v>
      </c>
      <c r="I12" s="30" t="s">
        <v>6</v>
      </c>
      <c r="J12" s="33" t="s">
        <v>7</v>
      </c>
    </row>
    <row r="13" spans="1:21" ht="92.4" x14ac:dyDescent="0.3">
      <c r="A13" s="108">
        <v>1</v>
      </c>
      <c r="B13" s="136" t="s">
        <v>29</v>
      </c>
      <c r="C13" s="136" t="s">
        <v>160</v>
      </c>
      <c r="D13" s="130" t="s">
        <v>180</v>
      </c>
      <c r="E13" s="137">
        <v>20</v>
      </c>
      <c r="F13" s="110"/>
      <c r="G13" s="111"/>
      <c r="H13" s="111"/>
      <c r="I13" s="112"/>
      <c r="J13" s="138">
        <f t="shared" ref="J13:J16" si="0">E13*I13</f>
        <v>0</v>
      </c>
    </row>
    <row r="14" spans="1:21" ht="92.4" x14ac:dyDescent="0.3">
      <c r="A14" s="123">
        <v>2</v>
      </c>
      <c r="B14" s="127" t="s">
        <v>30</v>
      </c>
      <c r="C14" s="127" t="s">
        <v>183</v>
      </c>
      <c r="D14" s="124" t="s">
        <v>180</v>
      </c>
      <c r="E14" s="128">
        <v>20</v>
      </c>
      <c r="F14" s="91"/>
      <c r="G14" s="92"/>
      <c r="H14" s="92"/>
      <c r="I14" s="93"/>
      <c r="J14" s="129">
        <f t="shared" si="0"/>
        <v>0</v>
      </c>
    </row>
    <row r="15" spans="1:21" ht="92.4" x14ac:dyDescent="0.3">
      <c r="A15" s="139">
        <v>3</v>
      </c>
      <c r="B15" s="133" t="s">
        <v>134</v>
      </c>
      <c r="C15" s="133" t="s">
        <v>181</v>
      </c>
      <c r="D15" s="131" t="s">
        <v>180</v>
      </c>
      <c r="E15" s="134">
        <v>20</v>
      </c>
      <c r="F15" s="117"/>
      <c r="G15" s="118"/>
      <c r="H15" s="118"/>
      <c r="I15" s="119"/>
      <c r="J15" s="135">
        <f t="shared" si="0"/>
        <v>0</v>
      </c>
    </row>
    <row r="16" spans="1:21" ht="118.8" x14ac:dyDescent="0.3">
      <c r="A16" s="115">
        <v>4</v>
      </c>
      <c r="B16" s="133" t="s">
        <v>50</v>
      </c>
      <c r="C16" s="133" t="s">
        <v>182</v>
      </c>
      <c r="D16" s="131" t="s">
        <v>180</v>
      </c>
      <c r="E16" s="134">
        <v>20</v>
      </c>
      <c r="F16" s="117"/>
      <c r="G16" s="118"/>
      <c r="H16" s="118"/>
      <c r="I16" s="119"/>
      <c r="J16" s="135">
        <f t="shared" si="0"/>
        <v>0</v>
      </c>
    </row>
    <row r="17" spans="1:10" x14ac:dyDescent="0.3">
      <c r="A17" s="19"/>
      <c r="B17" s="15"/>
      <c r="C17" s="15"/>
      <c r="F17" s="13" t="s">
        <v>9</v>
      </c>
      <c r="G17" s="17">
        <f>COUNTA(G13:G16)</f>
        <v>0</v>
      </c>
      <c r="I17" s="13" t="s">
        <v>10</v>
      </c>
      <c r="J17" s="18">
        <f>SUM(J13:J16)</f>
        <v>0</v>
      </c>
    </row>
    <row r="18" spans="1:10" x14ac:dyDescent="0.3">
      <c r="A18" s="20"/>
      <c r="B18" s="16"/>
      <c r="C18" s="16"/>
      <c r="D18" s="16"/>
      <c r="E18" s="16"/>
      <c r="F18" s="16"/>
      <c r="G18" s="16"/>
      <c r="H18" s="12"/>
      <c r="I18" s="14" t="s">
        <v>11</v>
      </c>
      <c r="J18" s="8">
        <f>J17*0.21</f>
        <v>0</v>
      </c>
    </row>
    <row r="19" spans="1:10" x14ac:dyDescent="0.3">
      <c r="A19" s="20"/>
      <c r="B19" s="16"/>
      <c r="C19" s="16"/>
      <c r="D19" s="16"/>
      <c r="E19" s="16"/>
      <c r="F19" s="16"/>
      <c r="G19" s="16"/>
      <c r="H19" s="12"/>
      <c r="I19" s="14" t="s">
        <v>12</v>
      </c>
      <c r="J19" s="7">
        <f>SUM(J18,J17)</f>
        <v>0</v>
      </c>
    </row>
    <row r="20" spans="1:10" x14ac:dyDescent="0.3">
      <c r="A20" s="21"/>
      <c r="B20" s="9"/>
      <c r="C20" s="9"/>
      <c r="D20" s="9"/>
      <c r="E20" s="9"/>
      <c r="F20" s="9"/>
      <c r="G20" s="9"/>
      <c r="H20" s="9"/>
    </row>
  </sheetData>
  <mergeCells count="3">
    <mergeCell ref="A8:L8"/>
    <mergeCell ref="A6:L7"/>
    <mergeCell ref="E1:J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U18"/>
  <sheetViews>
    <sheetView zoomScaleNormal="100" workbookViewId="0">
      <selection activeCell="E6" sqref="E6"/>
    </sheetView>
  </sheetViews>
  <sheetFormatPr defaultRowHeight="14.4" x14ac:dyDescent="0.3"/>
  <cols>
    <col min="1" max="1" width="9.109375" style="22"/>
    <col min="2" max="2" width="12.44140625" customWidth="1"/>
    <col min="3" max="3" width="46.33203125" customWidth="1"/>
    <col min="4" max="4" width="10.44140625" customWidth="1"/>
    <col min="5" max="5" width="10.88671875" customWidth="1"/>
    <col min="8" max="8" width="18.44140625" customWidth="1"/>
    <col min="9" max="9" width="10.5546875" customWidth="1"/>
    <col min="10" max="10" width="15.5546875" customWidth="1"/>
    <col min="11" max="11" width="11.33203125" customWidth="1"/>
    <col min="12" max="12" width="11.44140625" customWidth="1"/>
  </cols>
  <sheetData>
    <row r="1" spans="1:21" ht="17.399999999999999" x14ac:dyDescent="0.3">
      <c r="A1" s="175" t="s">
        <v>49</v>
      </c>
      <c r="B1" s="175"/>
      <c r="C1" s="175"/>
      <c r="D1" s="175"/>
      <c r="E1" s="175"/>
      <c r="F1" s="175"/>
      <c r="G1" s="175"/>
      <c r="H1" s="175"/>
      <c r="I1" s="175"/>
      <c r="J1" s="175"/>
      <c r="K1" s="175"/>
      <c r="L1" s="175"/>
      <c r="M1" s="1"/>
      <c r="N1" s="1"/>
      <c r="O1" s="1"/>
      <c r="P1" s="1"/>
      <c r="Q1" s="1"/>
      <c r="R1" s="1"/>
      <c r="S1" s="1"/>
      <c r="T1" s="1"/>
      <c r="U1" s="1"/>
    </row>
    <row r="2" spans="1:21" x14ac:dyDescent="0.3">
      <c r="A2" s="178"/>
      <c r="B2" s="178"/>
      <c r="C2" s="178"/>
      <c r="D2" s="178"/>
      <c r="E2" s="178"/>
      <c r="F2" s="178"/>
      <c r="G2" s="178"/>
      <c r="H2" s="178"/>
      <c r="I2" s="178"/>
      <c r="J2" s="178"/>
      <c r="K2" s="178"/>
      <c r="L2" s="178"/>
      <c r="M2" s="2"/>
      <c r="N2" s="2"/>
      <c r="O2" s="2"/>
      <c r="P2" s="2"/>
      <c r="Q2" s="2"/>
      <c r="R2" s="2"/>
      <c r="S2" s="2"/>
      <c r="T2" s="2"/>
      <c r="U2" s="2"/>
    </row>
    <row r="3" spans="1:21" x14ac:dyDescent="0.3">
      <c r="B3" s="94"/>
      <c r="C3" t="s">
        <v>176</v>
      </c>
    </row>
    <row r="4" spans="1:21" ht="15" thickBot="1" x14ac:dyDescent="0.35">
      <c r="A4" s="88"/>
      <c r="B4" s="39"/>
    </row>
    <row r="5" spans="1:21" ht="40.200000000000003" thickBot="1" x14ac:dyDescent="0.35">
      <c r="A5" s="29" t="s">
        <v>0</v>
      </c>
      <c r="B5" s="30" t="s">
        <v>1</v>
      </c>
      <c r="C5" s="30" t="s">
        <v>2</v>
      </c>
      <c r="D5" s="30" t="s">
        <v>3</v>
      </c>
      <c r="E5" s="31" t="s">
        <v>256</v>
      </c>
      <c r="F5" s="32" t="s">
        <v>2</v>
      </c>
      <c r="G5" s="30" t="s">
        <v>4</v>
      </c>
      <c r="H5" s="30" t="s">
        <v>5</v>
      </c>
      <c r="I5" s="30" t="s">
        <v>6</v>
      </c>
      <c r="J5" s="33" t="s">
        <v>7</v>
      </c>
    </row>
    <row r="6" spans="1:21" ht="52.8" x14ac:dyDescent="0.3">
      <c r="A6" s="106">
        <v>1</v>
      </c>
      <c r="B6" s="107" t="s">
        <v>203</v>
      </c>
      <c r="C6" s="107" t="s">
        <v>186</v>
      </c>
      <c r="D6" s="108" t="s">
        <v>8</v>
      </c>
      <c r="E6" s="109">
        <v>17</v>
      </c>
      <c r="F6" s="110"/>
      <c r="G6" s="111"/>
      <c r="H6" s="111"/>
      <c r="I6" s="112"/>
      <c r="J6" s="113">
        <f t="shared" ref="J6:J14" si="0">E6*I6</f>
        <v>0</v>
      </c>
    </row>
    <row r="7" spans="1:21" ht="26.4" x14ac:dyDescent="0.3">
      <c r="A7" s="125">
        <v>2</v>
      </c>
      <c r="B7" s="80" t="s">
        <v>185</v>
      </c>
      <c r="C7" s="80" t="s">
        <v>111</v>
      </c>
      <c r="D7" s="115" t="s">
        <v>8</v>
      </c>
      <c r="E7" s="126">
        <v>2</v>
      </c>
      <c r="F7" s="117"/>
      <c r="G7" s="118"/>
      <c r="H7" s="118"/>
      <c r="I7" s="119"/>
      <c r="J7" s="113">
        <f t="shared" si="0"/>
        <v>0</v>
      </c>
    </row>
    <row r="8" spans="1:21" ht="92.4" x14ac:dyDescent="0.3">
      <c r="A8" s="27">
        <v>3</v>
      </c>
      <c r="B8" s="3" t="s">
        <v>212</v>
      </c>
      <c r="C8" s="3" t="s">
        <v>213</v>
      </c>
      <c r="D8" s="4" t="s">
        <v>8</v>
      </c>
      <c r="E8" s="42">
        <v>3</v>
      </c>
      <c r="F8" s="25"/>
      <c r="G8" s="5"/>
      <c r="H8" s="5"/>
      <c r="I8" s="6"/>
      <c r="J8" s="59">
        <f t="shared" si="0"/>
        <v>0</v>
      </c>
    </row>
    <row r="9" spans="1:21" ht="66" x14ac:dyDescent="0.3">
      <c r="A9" s="103">
        <v>4</v>
      </c>
      <c r="B9" s="97" t="s">
        <v>184</v>
      </c>
      <c r="C9" s="97" t="s">
        <v>52</v>
      </c>
      <c r="D9" s="98" t="s">
        <v>8</v>
      </c>
      <c r="E9" s="99">
        <v>2</v>
      </c>
      <c r="F9" s="100"/>
      <c r="G9" s="101"/>
      <c r="H9" s="101"/>
      <c r="I9" s="102"/>
      <c r="J9" s="90">
        <f t="shared" si="0"/>
        <v>0</v>
      </c>
    </row>
    <row r="10" spans="1:21" ht="66" x14ac:dyDescent="0.3">
      <c r="A10" s="103">
        <v>5</v>
      </c>
      <c r="B10" s="97" t="s">
        <v>175</v>
      </c>
      <c r="C10" s="97" t="s">
        <v>52</v>
      </c>
      <c r="D10" s="98" t="s">
        <v>8</v>
      </c>
      <c r="E10" s="99">
        <v>3</v>
      </c>
      <c r="F10" s="100"/>
      <c r="G10" s="101"/>
      <c r="H10" s="101"/>
      <c r="I10" s="102"/>
      <c r="J10" s="90">
        <f t="shared" si="0"/>
        <v>0</v>
      </c>
    </row>
    <row r="11" spans="1:21" ht="78" customHeight="1" x14ac:dyDescent="0.3">
      <c r="A11" s="103">
        <v>6</v>
      </c>
      <c r="B11" s="97" t="s">
        <v>135</v>
      </c>
      <c r="C11" s="104" t="s">
        <v>136</v>
      </c>
      <c r="D11" s="98" t="s">
        <v>8</v>
      </c>
      <c r="E11" s="99">
        <v>2</v>
      </c>
      <c r="F11" s="100"/>
      <c r="G11" s="101"/>
      <c r="H11" s="101"/>
      <c r="I11" s="102"/>
      <c r="J11" s="90">
        <f t="shared" si="0"/>
        <v>0</v>
      </c>
    </row>
    <row r="12" spans="1:21" ht="39.6" x14ac:dyDescent="0.3">
      <c r="A12" s="140">
        <v>7</v>
      </c>
      <c r="B12" s="80" t="s">
        <v>47</v>
      </c>
      <c r="C12" s="80" t="s">
        <v>53</v>
      </c>
      <c r="D12" s="115" t="s">
        <v>8</v>
      </c>
      <c r="E12" s="126">
        <v>7</v>
      </c>
      <c r="F12" s="117"/>
      <c r="G12" s="118"/>
      <c r="H12" s="118"/>
      <c r="I12" s="119"/>
      <c r="J12" s="113">
        <f t="shared" si="0"/>
        <v>0</v>
      </c>
    </row>
    <row r="13" spans="1:21" ht="26.4" x14ac:dyDescent="0.3">
      <c r="A13" s="41">
        <v>9</v>
      </c>
      <c r="B13" s="3" t="s">
        <v>137</v>
      </c>
      <c r="C13" s="3" t="s">
        <v>205</v>
      </c>
      <c r="D13" s="4" t="s">
        <v>8</v>
      </c>
      <c r="E13" s="42">
        <v>7</v>
      </c>
      <c r="F13" s="25"/>
      <c r="G13" s="43"/>
      <c r="H13" s="43"/>
      <c r="I13" s="40"/>
      <c r="J13" s="59">
        <f t="shared" si="0"/>
        <v>0</v>
      </c>
    </row>
    <row r="14" spans="1:21" ht="39.6" x14ac:dyDescent="0.3">
      <c r="A14" s="27">
        <v>10</v>
      </c>
      <c r="B14" s="3" t="s">
        <v>51</v>
      </c>
      <c r="C14" s="3" t="s">
        <v>206</v>
      </c>
      <c r="D14" s="4" t="s">
        <v>8</v>
      </c>
      <c r="E14" s="42">
        <v>2</v>
      </c>
      <c r="F14" s="25"/>
      <c r="G14" s="5"/>
      <c r="H14" s="5"/>
      <c r="I14" s="6"/>
      <c r="J14" s="59">
        <f t="shared" si="0"/>
        <v>0</v>
      </c>
    </row>
    <row r="15" spans="1:21" x14ac:dyDescent="0.3">
      <c r="A15" s="19"/>
      <c r="B15" s="15"/>
      <c r="C15" s="15"/>
      <c r="D15" s="15"/>
      <c r="E15" s="15"/>
      <c r="F15" s="13" t="s">
        <v>9</v>
      </c>
      <c r="G15" s="17">
        <f>COUNTA(G6:G14)</f>
        <v>0</v>
      </c>
      <c r="H15" s="11"/>
      <c r="I15" s="13" t="s">
        <v>10</v>
      </c>
      <c r="J15" s="18">
        <f>SUM(J6:J14)</f>
        <v>0</v>
      </c>
    </row>
    <row r="16" spans="1:21" x14ac:dyDescent="0.3">
      <c r="A16" s="20"/>
      <c r="B16" s="16"/>
      <c r="C16" s="16"/>
      <c r="D16" s="16"/>
      <c r="E16" s="16"/>
      <c r="F16" s="12"/>
      <c r="G16" s="12"/>
      <c r="H16" s="12"/>
      <c r="I16" s="14" t="s">
        <v>11</v>
      </c>
      <c r="J16" s="8">
        <f>J15*0.21</f>
        <v>0</v>
      </c>
    </row>
    <row r="17" spans="1:10" x14ac:dyDescent="0.3">
      <c r="A17" s="20"/>
      <c r="B17" s="16"/>
      <c r="C17" s="16"/>
      <c r="D17" s="16"/>
      <c r="E17" s="16"/>
      <c r="F17" s="12"/>
      <c r="G17" s="12"/>
      <c r="H17" s="12"/>
      <c r="I17" s="14" t="s">
        <v>12</v>
      </c>
      <c r="J17" s="7">
        <f>SUM(J16,J15)</f>
        <v>0</v>
      </c>
    </row>
    <row r="18" spans="1:10" ht="15.75" customHeight="1" x14ac:dyDescent="0.3">
      <c r="A18" s="21"/>
      <c r="B18" s="9"/>
      <c r="C18" s="9"/>
      <c r="D18" s="9"/>
      <c r="E18" s="9"/>
      <c r="F18" s="9"/>
      <c r="G18" s="9"/>
      <c r="H18" s="9"/>
      <c r="I18" s="9"/>
    </row>
  </sheetData>
  <mergeCells count="2">
    <mergeCell ref="A1:L1"/>
    <mergeCell ref="A2:L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V32"/>
  <sheetViews>
    <sheetView zoomScaleNormal="100" workbookViewId="0">
      <selection activeCell="C4" sqref="C4"/>
    </sheetView>
  </sheetViews>
  <sheetFormatPr defaultRowHeight="14.4" x14ac:dyDescent="0.3"/>
  <cols>
    <col min="1" max="1" width="9.109375" style="148"/>
    <col min="2" max="2" width="12.44140625" customWidth="1"/>
    <col min="3" max="3" width="46.33203125" customWidth="1"/>
    <col min="4" max="4" width="10" customWidth="1"/>
    <col min="5" max="5" width="11.44140625" customWidth="1"/>
    <col min="6" max="6" width="10.33203125" customWidth="1"/>
    <col min="9" max="9" width="18.44140625" customWidth="1"/>
    <col min="10" max="10" width="10.5546875" customWidth="1"/>
    <col min="11" max="11" width="15.5546875" customWidth="1"/>
    <col min="12" max="12" width="11.33203125" customWidth="1"/>
    <col min="13" max="13" width="11.44140625" customWidth="1"/>
  </cols>
  <sheetData>
    <row r="1" spans="1:22" ht="26.25" customHeight="1" x14ac:dyDescent="0.3">
      <c r="A1" s="175" t="s">
        <v>266</v>
      </c>
      <c r="B1" s="175"/>
      <c r="C1" s="175"/>
      <c r="D1" s="175"/>
      <c r="E1" s="175"/>
      <c r="F1" s="175"/>
      <c r="G1" s="175"/>
      <c r="H1" s="175"/>
      <c r="I1" s="175"/>
      <c r="J1" s="175"/>
      <c r="K1" s="175"/>
      <c r="L1" s="175"/>
      <c r="M1" s="175"/>
      <c r="N1" s="1"/>
      <c r="O1" s="1"/>
      <c r="P1" s="1"/>
      <c r="Q1" s="1"/>
      <c r="R1" s="1"/>
      <c r="S1" s="1"/>
      <c r="T1" s="1"/>
      <c r="U1" s="1"/>
      <c r="V1" s="1"/>
    </row>
    <row r="2" spans="1:22" x14ac:dyDescent="0.3">
      <c r="B2" s="94"/>
      <c r="C2" t="s">
        <v>176</v>
      </c>
    </row>
    <row r="3" spans="1:22" ht="15" thickBot="1" x14ac:dyDescent="0.35">
      <c r="B3" s="95"/>
      <c r="C3" t="s">
        <v>177</v>
      </c>
    </row>
    <row r="4" spans="1:22" ht="40.200000000000003" thickBot="1" x14ac:dyDescent="0.35">
      <c r="A4" s="149" t="s">
        <v>0</v>
      </c>
      <c r="B4" s="30" t="s">
        <v>1</v>
      </c>
      <c r="C4" s="30" t="s">
        <v>2</v>
      </c>
      <c r="D4" s="30" t="s">
        <v>3</v>
      </c>
      <c r="E4" s="60" t="s">
        <v>110</v>
      </c>
      <c r="F4" s="31" t="s">
        <v>256</v>
      </c>
      <c r="G4" s="32" t="s">
        <v>2</v>
      </c>
      <c r="H4" s="30" t="s">
        <v>4</v>
      </c>
      <c r="I4" s="30" t="s">
        <v>5</v>
      </c>
      <c r="J4" s="30" t="s">
        <v>6</v>
      </c>
      <c r="K4" s="33" t="s">
        <v>7</v>
      </c>
    </row>
    <row r="5" spans="1:22" x14ac:dyDescent="0.3">
      <c r="A5" s="150" t="s">
        <v>215</v>
      </c>
      <c r="B5" s="107" t="s">
        <v>54</v>
      </c>
      <c r="C5" s="107" t="s">
        <v>55</v>
      </c>
      <c r="D5" s="108" t="s">
        <v>8</v>
      </c>
      <c r="E5" s="130" t="s">
        <v>263</v>
      </c>
      <c r="F5" s="109">
        <v>20</v>
      </c>
      <c r="G5" s="110"/>
      <c r="H5" s="111"/>
      <c r="I5" s="111"/>
      <c r="J5" s="112"/>
      <c r="K5" s="113">
        <f t="shared" ref="K5:K28" si="0">F5*J5</f>
        <v>0</v>
      </c>
    </row>
    <row r="6" spans="1:22" ht="26.4" x14ac:dyDescent="0.3">
      <c r="A6" s="150" t="s">
        <v>216</v>
      </c>
      <c r="B6" s="80" t="s">
        <v>56</v>
      </c>
      <c r="C6" s="80" t="s">
        <v>57</v>
      </c>
      <c r="D6" s="115" t="s">
        <v>8</v>
      </c>
      <c r="E6" s="146" t="s">
        <v>263</v>
      </c>
      <c r="F6" s="109">
        <v>13</v>
      </c>
      <c r="G6" s="117"/>
      <c r="H6" s="118"/>
      <c r="I6" s="118"/>
      <c r="J6" s="119"/>
      <c r="K6" s="113">
        <f t="shared" si="0"/>
        <v>0</v>
      </c>
    </row>
    <row r="7" spans="1:22" ht="39.6" x14ac:dyDescent="0.3">
      <c r="A7" s="158" t="s">
        <v>217</v>
      </c>
      <c r="B7" s="97" t="s">
        <v>58</v>
      </c>
      <c r="C7" s="97" t="s">
        <v>207</v>
      </c>
      <c r="D7" s="98" t="s">
        <v>8</v>
      </c>
      <c r="E7" s="173" t="s">
        <v>263</v>
      </c>
      <c r="F7" s="105">
        <v>5</v>
      </c>
      <c r="G7" s="100"/>
      <c r="H7" s="101"/>
      <c r="I7" s="101"/>
      <c r="J7" s="102"/>
      <c r="K7" s="90">
        <f t="shared" si="0"/>
        <v>0</v>
      </c>
    </row>
    <row r="8" spans="1:22" x14ac:dyDescent="0.3">
      <c r="A8" s="150" t="s">
        <v>218</v>
      </c>
      <c r="B8" s="3" t="s">
        <v>32</v>
      </c>
      <c r="C8" s="3" t="s">
        <v>208</v>
      </c>
      <c r="D8" s="4" t="s">
        <v>8</v>
      </c>
      <c r="E8" s="146" t="s">
        <v>263</v>
      </c>
      <c r="F8" s="56">
        <v>1</v>
      </c>
      <c r="G8" s="25"/>
      <c r="H8" s="5"/>
      <c r="I8" s="5"/>
      <c r="J8" s="6"/>
      <c r="K8" s="59">
        <f t="shared" si="0"/>
        <v>0</v>
      </c>
    </row>
    <row r="9" spans="1:22" x14ac:dyDescent="0.3">
      <c r="A9" s="150" t="s">
        <v>219</v>
      </c>
      <c r="B9" s="3" t="s">
        <v>16</v>
      </c>
      <c r="C9" s="3" t="s">
        <v>59</v>
      </c>
      <c r="D9" s="4" t="s">
        <v>8</v>
      </c>
      <c r="E9" s="146" t="s">
        <v>263</v>
      </c>
      <c r="F9" s="56">
        <v>5</v>
      </c>
      <c r="G9" s="25"/>
      <c r="H9" s="5"/>
      <c r="I9" s="5"/>
      <c r="J9" s="6"/>
      <c r="K9" s="59">
        <f t="shared" si="0"/>
        <v>0</v>
      </c>
    </row>
    <row r="10" spans="1:22" ht="26.4" x14ac:dyDescent="0.3">
      <c r="A10" s="150" t="s">
        <v>220</v>
      </c>
      <c r="B10" s="3" t="s">
        <v>28</v>
      </c>
      <c r="C10" s="3" t="s">
        <v>209</v>
      </c>
      <c r="D10" s="4" t="s">
        <v>8</v>
      </c>
      <c r="E10" s="146" t="s">
        <v>263</v>
      </c>
      <c r="F10" s="56">
        <v>10</v>
      </c>
      <c r="G10" s="25"/>
      <c r="H10" s="5"/>
      <c r="I10" s="5"/>
      <c r="J10" s="6"/>
      <c r="K10" s="59">
        <f t="shared" si="0"/>
        <v>0</v>
      </c>
    </row>
    <row r="11" spans="1:22" ht="27" x14ac:dyDescent="0.3">
      <c r="A11" s="150" t="s">
        <v>221</v>
      </c>
      <c r="B11" s="3" t="s">
        <v>150</v>
      </c>
      <c r="C11" s="64" t="s">
        <v>147</v>
      </c>
      <c r="D11" s="4" t="s">
        <v>8</v>
      </c>
      <c r="E11" s="146" t="s">
        <v>263</v>
      </c>
      <c r="F11" s="56">
        <v>9</v>
      </c>
      <c r="G11" s="25"/>
      <c r="H11" s="43"/>
      <c r="I11" s="43"/>
      <c r="J11" s="40"/>
      <c r="K11" s="59">
        <f t="shared" si="0"/>
        <v>0</v>
      </c>
    </row>
    <row r="12" spans="1:22" x14ac:dyDescent="0.3">
      <c r="A12" s="150" t="s">
        <v>222</v>
      </c>
      <c r="B12" s="132" t="s">
        <v>188</v>
      </c>
      <c r="C12" s="116" t="s">
        <v>148</v>
      </c>
      <c r="D12" s="115" t="s">
        <v>8</v>
      </c>
      <c r="E12" s="146" t="s">
        <v>263</v>
      </c>
      <c r="F12" s="144">
        <v>0.5</v>
      </c>
      <c r="G12" s="117"/>
      <c r="H12" s="118"/>
      <c r="I12" s="118"/>
      <c r="J12" s="119"/>
      <c r="K12" s="113">
        <f t="shared" si="0"/>
        <v>0</v>
      </c>
    </row>
    <row r="13" spans="1:22" x14ac:dyDescent="0.3">
      <c r="A13" s="150" t="s">
        <v>253</v>
      </c>
      <c r="B13" s="132" t="s">
        <v>255</v>
      </c>
      <c r="C13" s="116" t="s">
        <v>148</v>
      </c>
      <c r="D13" s="115" t="s">
        <v>8</v>
      </c>
      <c r="E13" s="146" t="s">
        <v>263</v>
      </c>
      <c r="F13" s="109">
        <v>5</v>
      </c>
      <c r="G13" s="117"/>
      <c r="H13" s="118"/>
      <c r="I13" s="118"/>
      <c r="J13" s="119"/>
      <c r="K13" s="113">
        <f t="shared" si="0"/>
        <v>0</v>
      </c>
    </row>
    <row r="14" spans="1:22" ht="27" x14ac:dyDescent="0.3">
      <c r="A14" s="150" t="s">
        <v>223</v>
      </c>
      <c r="B14" s="3" t="s">
        <v>13</v>
      </c>
      <c r="C14" s="64" t="s">
        <v>144</v>
      </c>
      <c r="D14" s="4" t="s">
        <v>8</v>
      </c>
      <c r="E14" s="146" t="s">
        <v>263</v>
      </c>
      <c r="F14" s="56">
        <v>20</v>
      </c>
      <c r="G14" s="25"/>
      <c r="H14" s="5"/>
      <c r="I14" s="5"/>
      <c r="J14" s="6"/>
      <c r="K14" s="59">
        <f t="shared" si="0"/>
        <v>0</v>
      </c>
    </row>
    <row r="15" spans="1:22" x14ac:dyDescent="0.3">
      <c r="A15" s="150" t="s">
        <v>224</v>
      </c>
      <c r="B15" s="3" t="s">
        <v>138</v>
      </c>
      <c r="C15" s="65" t="s">
        <v>142</v>
      </c>
      <c r="D15" s="4" t="s">
        <v>8</v>
      </c>
      <c r="E15" s="146" t="s">
        <v>263</v>
      </c>
      <c r="F15" s="56">
        <v>20</v>
      </c>
      <c r="G15" s="25"/>
      <c r="H15" s="43"/>
      <c r="I15" s="43"/>
      <c r="J15" s="40"/>
      <c r="K15" s="59">
        <f t="shared" si="0"/>
        <v>0</v>
      </c>
    </row>
    <row r="16" spans="1:22" x14ac:dyDescent="0.3">
      <c r="A16" s="150" t="s">
        <v>225</v>
      </c>
      <c r="B16" s="3" t="s">
        <v>14</v>
      </c>
      <c r="C16" s="3" t="s">
        <v>60</v>
      </c>
      <c r="D16" s="4" t="s">
        <v>8</v>
      </c>
      <c r="E16" s="146" t="s">
        <v>263</v>
      </c>
      <c r="F16" s="56">
        <v>10</v>
      </c>
      <c r="G16" s="25"/>
      <c r="H16" s="5"/>
      <c r="I16" s="5"/>
      <c r="J16" s="6"/>
      <c r="K16" s="59">
        <f t="shared" si="0"/>
        <v>0</v>
      </c>
    </row>
    <row r="17" spans="1:11" x14ac:dyDescent="0.3">
      <c r="A17" s="150" t="s">
        <v>226</v>
      </c>
      <c r="B17" s="3" t="s">
        <v>139</v>
      </c>
      <c r="C17" s="65" t="s">
        <v>146</v>
      </c>
      <c r="D17" s="4" t="s">
        <v>8</v>
      </c>
      <c r="E17" s="146" t="s">
        <v>263</v>
      </c>
      <c r="F17" s="56">
        <v>3</v>
      </c>
      <c r="G17" s="25"/>
      <c r="H17" s="43"/>
      <c r="I17" s="43"/>
      <c r="J17" s="40"/>
      <c r="K17" s="59">
        <f t="shared" si="0"/>
        <v>0</v>
      </c>
    </row>
    <row r="18" spans="1:11" x14ac:dyDescent="0.3">
      <c r="A18" s="150" t="s">
        <v>227</v>
      </c>
      <c r="B18" s="3" t="s">
        <v>140</v>
      </c>
      <c r="C18" s="65" t="s">
        <v>143</v>
      </c>
      <c r="D18" s="4" t="s">
        <v>8</v>
      </c>
      <c r="E18" s="146" t="s">
        <v>263</v>
      </c>
      <c r="F18" s="56">
        <v>10</v>
      </c>
      <c r="G18" s="25"/>
      <c r="H18" s="43"/>
      <c r="I18" s="43"/>
      <c r="J18" s="40"/>
      <c r="K18" s="59">
        <f t="shared" si="0"/>
        <v>0</v>
      </c>
    </row>
    <row r="19" spans="1:11" x14ac:dyDescent="0.3">
      <c r="A19" s="150" t="s">
        <v>228</v>
      </c>
      <c r="B19" s="3" t="s">
        <v>141</v>
      </c>
      <c r="C19" s="65" t="s">
        <v>145</v>
      </c>
      <c r="D19" s="4" t="s">
        <v>8</v>
      </c>
      <c r="E19" s="146" t="s">
        <v>263</v>
      </c>
      <c r="F19" s="56">
        <v>10</v>
      </c>
      <c r="G19" s="25"/>
      <c r="H19" s="43"/>
      <c r="I19" s="43"/>
      <c r="J19" s="40"/>
      <c r="K19" s="59">
        <f t="shared" si="0"/>
        <v>0</v>
      </c>
    </row>
    <row r="20" spans="1:11" x14ac:dyDescent="0.3">
      <c r="A20" s="150" t="s">
        <v>229</v>
      </c>
      <c r="B20" s="80" t="s">
        <v>149</v>
      </c>
      <c r="C20" s="116" t="s">
        <v>145</v>
      </c>
      <c r="D20" s="115" t="s">
        <v>8</v>
      </c>
      <c r="E20" s="146" t="s">
        <v>263</v>
      </c>
      <c r="F20" s="109">
        <v>20</v>
      </c>
      <c r="G20" s="117"/>
      <c r="H20" s="118"/>
      <c r="I20" s="118"/>
      <c r="J20" s="119"/>
      <c r="K20" s="113">
        <f t="shared" si="0"/>
        <v>0</v>
      </c>
    </row>
    <row r="21" spans="1:11" x14ac:dyDescent="0.3">
      <c r="A21" s="150" t="s">
        <v>230</v>
      </c>
      <c r="B21" s="3" t="s">
        <v>15</v>
      </c>
      <c r="C21" s="3" t="s">
        <v>61</v>
      </c>
      <c r="D21" s="4" t="s">
        <v>8</v>
      </c>
      <c r="E21" s="146" t="s">
        <v>263</v>
      </c>
      <c r="F21" s="56">
        <v>10</v>
      </c>
      <c r="G21" s="25"/>
      <c r="H21" s="5"/>
      <c r="I21" s="43"/>
      <c r="J21" s="40"/>
      <c r="K21" s="59">
        <f t="shared" si="0"/>
        <v>0</v>
      </c>
    </row>
    <row r="22" spans="1:11" x14ac:dyDescent="0.3">
      <c r="A22" s="150" t="s">
        <v>231</v>
      </c>
      <c r="B22" s="3" t="s">
        <v>214</v>
      </c>
      <c r="C22" s="3" t="s">
        <v>61</v>
      </c>
      <c r="D22" s="4" t="s">
        <v>8</v>
      </c>
      <c r="E22" s="146" t="s">
        <v>263</v>
      </c>
      <c r="F22" s="76">
        <v>10</v>
      </c>
      <c r="G22" s="25"/>
      <c r="H22" s="43"/>
      <c r="I22" s="43"/>
      <c r="J22" s="40"/>
      <c r="K22" s="59">
        <f t="shared" si="0"/>
        <v>0</v>
      </c>
    </row>
    <row r="23" spans="1:11" x14ac:dyDescent="0.3">
      <c r="A23" s="150" t="s">
        <v>232</v>
      </c>
      <c r="B23" s="3" t="s">
        <v>248</v>
      </c>
      <c r="C23" s="3" t="s">
        <v>61</v>
      </c>
      <c r="D23" s="4" t="s">
        <v>8</v>
      </c>
      <c r="E23" s="146" t="s">
        <v>263</v>
      </c>
      <c r="F23" s="76">
        <v>10</v>
      </c>
      <c r="G23" s="25"/>
      <c r="H23" s="43"/>
      <c r="I23" s="43"/>
      <c r="J23" s="40"/>
      <c r="K23" s="59">
        <f t="shared" si="0"/>
        <v>0</v>
      </c>
    </row>
    <row r="24" spans="1:11" x14ac:dyDescent="0.3">
      <c r="A24" s="150" t="s">
        <v>233</v>
      </c>
      <c r="B24" s="3" t="s">
        <v>36</v>
      </c>
      <c r="C24" s="3" t="s">
        <v>62</v>
      </c>
      <c r="D24" s="4" t="s">
        <v>8</v>
      </c>
      <c r="E24" s="146" t="s">
        <v>263</v>
      </c>
      <c r="F24" s="76">
        <v>10</v>
      </c>
      <c r="G24" s="25"/>
      <c r="H24" s="5"/>
      <c r="I24" s="5"/>
      <c r="J24" s="6"/>
      <c r="K24" s="59">
        <f t="shared" si="0"/>
        <v>0</v>
      </c>
    </row>
    <row r="25" spans="1:11" x14ac:dyDescent="0.3">
      <c r="A25" s="163" t="s">
        <v>257</v>
      </c>
      <c r="B25" s="164" t="s">
        <v>112</v>
      </c>
      <c r="C25" s="164" t="s">
        <v>169</v>
      </c>
      <c r="D25" s="165" t="s">
        <v>8</v>
      </c>
      <c r="E25" s="160" t="s">
        <v>263</v>
      </c>
      <c r="F25" s="159">
        <v>100</v>
      </c>
      <c r="G25" s="166"/>
      <c r="H25" s="167"/>
      <c r="I25" s="167"/>
      <c r="J25" s="168"/>
      <c r="K25" s="169">
        <f t="shared" si="0"/>
        <v>0</v>
      </c>
    </row>
    <row r="26" spans="1:11" x14ac:dyDescent="0.3">
      <c r="A26" s="150" t="s">
        <v>258</v>
      </c>
      <c r="B26" s="3" t="s">
        <v>261</v>
      </c>
      <c r="C26" s="161" t="s">
        <v>37</v>
      </c>
      <c r="D26" s="4" t="s">
        <v>8</v>
      </c>
      <c r="E26" s="146" t="s">
        <v>263</v>
      </c>
      <c r="F26" s="76">
        <v>20</v>
      </c>
      <c r="G26" s="25"/>
      <c r="H26" s="43"/>
      <c r="I26" s="43"/>
      <c r="J26" s="40"/>
      <c r="K26" s="59">
        <f t="shared" si="0"/>
        <v>0</v>
      </c>
    </row>
    <row r="27" spans="1:11" x14ac:dyDescent="0.3">
      <c r="A27" s="150" t="s">
        <v>259</v>
      </c>
      <c r="B27" s="3" t="s">
        <v>262</v>
      </c>
      <c r="C27" s="161" t="s">
        <v>211</v>
      </c>
      <c r="D27" s="4" t="s">
        <v>8</v>
      </c>
      <c r="E27" s="146" t="s">
        <v>263</v>
      </c>
      <c r="F27" s="76">
        <v>50</v>
      </c>
      <c r="G27" s="25"/>
      <c r="H27" s="43"/>
      <c r="I27" s="43"/>
      <c r="J27" s="40"/>
      <c r="K27" s="59">
        <f t="shared" si="0"/>
        <v>0</v>
      </c>
    </row>
    <row r="28" spans="1:11" ht="28.8" x14ac:dyDescent="0.3">
      <c r="A28" s="150" t="s">
        <v>260</v>
      </c>
      <c r="B28" s="3" t="s">
        <v>170</v>
      </c>
      <c r="C28" s="162" t="s">
        <v>210</v>
      </c>
      <c r="D28" s="4" t="s">
        <v>8</v>
      </c>
      <c r="E28" s="146" t="s">
        <v>263</v>
      </c>
      <c r="F28" s="76">
        <v>20</v>
      </c>
      <c r="G28" s="25"/>
      <c r="H28" s="43"/>
      <c r="I28" s="43"/>
      <c r="J28" s="40"/>
      <c r="K28" s="59">
        <f t="shared" si="0"/>
        <v>0</v>
      </c>
    </row>
    <row r="29" spans="1:11" x14ac:dyDescent="0.3">
      <c r="I29" s="11"/>
      <c r="J29" s="13" t="s">
        <v>10</v>
      </c>
      <c r="K29" s="18">
        <f>SUM(K5:K28)</f>
        <v>0</v>
      </c>
    </row>
    <row r="30" spans="1:11" x14ac:dyDescent="0.3">
      <c r="I30" s="12"/>
      <c r="J30" s="14" t="s">
        <v>11</v>
      </c>
      <c r="K30" s="8">
        <f>K29*0.21</f>
        <v>0</v>
      </c>
    </row>
    <row r="31" spans="1:11" x14ac:dyDescent="0.3">
      <c r="I31" s="12"/>
      <c r="J31" s="14" t="s">
        <v>12</v>
      </c>
      <c r="K31" s="7">
        <f>SUM(K30,K29)</f>
        <v>0</v>
      </c>
    </row>
    <row r="32" spans="1:11" x14ac:dyDescent="0.3">
      <c r="I32" s="9"/>
      <c r="J32" s="9"/>
    </row>
  </sheetData>
  <mergeCells count="1">
    <mergeCell ref="A1:M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U62"/>
  <sheetViews>
    <sheetView tabSelected="1" topLeftCell="A58" zoomScaleNormal="100" workbookViewId="0">
      <selection activeCell="E27" sqref="E27"/>
    </sheetView>
  </sheetViews>
  <sheetFormatPr defaultRowHeight="14.4" x14ac:dyDescent="0.3"/>
  <cols>
    <col min="1" max="1" width="9.109375" style="22"/>
    <col min="2" max="2" width="12.88671875" customWidth="1"/>
    <col min="3" max="3" width="47.6640625" customWidth="1"/>
    <col min="4" max="4" width="10" customWidth="1"/>
    <col min="5" max="5" width="10.88671875" customWidth="1"/>
    <col min="8" max="8" width="18.44140625" customWidth="1"/>
    <col min="9" max="9" width="10.5546875" customWidth="1"/>
    <col min="10" max="10" width="15.5546875" customWidth="1"/>
    <col min="11" max="11" width="11.33203125" customWidth="1"/>
    <col min="12" max="12" width="11.44140625" customWidth="1"/>
  </cols>
  <sheetData>
    <row r="1" spans="1:21" ht="26.25" customHeight="1" x14ac:dyDescent="0.3">
      <c r="A1" s="175" t="s">
        <v>267</v>
      </c>
      <c r="B1" s="175"/>
      <c r="C1" s="175"/>
      <c r="D1" s="175"/>
      <c r="E1" s="175"/>
      <c r="F1" s="175"/>
      <c r="G1" s="175"/>
      <c r="H1" s="175"/>
      <c r="I1" s="175"/>
      <c r="J1" s="175"/>
      <c r="K1" s="175"/>
      <c r="L1" s="175"/>
      <c r="M1" s="1"/>
      <c r="N1" s="1"/>
      <c r="O1" s="1"/>
      <c r="P1" s="1"/>
      <c r="Q1" s="1"/>
      <c r="R1" s="1"/>
      <c r="S1" s="1"/>
      <c r="T1" s="1"/>
      <c r="U1" s="1"/>
    </row>
    <row r="3" spans="1:21" x14ac:dyDescent="0.3">
      <c r="A3" s="88"/>
      <c r="B3" s="94"/>
      <c r="C3" t="s">
        <v>176</v>
      </c>
    </row>
    <row r="4" spans="1:21" ht="15" thickBot="1" x14ac:dyDescent="0.35">
      <c r="A4" s="88"/>
      <c r="B4" s="55"/>
    </row>
    <row r="5" spans="1:21" ht="40.200000000000003" thickBot="1" x14ac:dyDescent="0.35">
      <c r="A5" s="29" t="s">
        <v>0</v>
      </c>
      <c r="B5" s="30" t="s">
        <v>1</v>
      </c>
      <c r="C5" s="30" t="s">
        <v>2</v>
      </c>
      <c r="D5" s="60" t="s">
        <v>3</v>
      </c>
      <c r="E5" s="31" t="s">
        <v>256</v>
      </c>
      <c r="F5" s="32" t="s">
        <v>2</v>
      </c>
      <c r="G5" s="30" t="s">
        <v>4</v>
      </c>
      <c r="H5" s="30" t="s">
        <v>5</v>
      </c>
      <c r="I5" s="77" t="s">
        <v>6</v>
      </c>
      <c r="J5" s="31" t="s">
        <v>7</v>
      </c>
    </row>
    <row r="6" spans="1:21" x14ac:dyDescent="0.3">
      <c r="A6" s="108">
        <v>1</v>
      </c>
      <c r="B6" s="141" t="s">
        <v>17</v>
      </c>
      <c r="C6" s="107" t="s">
        <v>76</v>
      </c>
      <c r="D6" s="130" t="s">
        <v>8</v>
      </c>
      <c r="E6" s="109">
        <v>3</v>
      </c>
      <c r="F6" s="110"/>
      <c r="G6" s="111"/>
      <c r="H6" s="111"/>
      <c r="I6" s="142"/>
      <c r="J6" s="143">
        <f t="shared" ref="J6:J39" si="0">E6*I6</f>
        <v>0</v>
      </c>
    </row>
    <row r="7" spans="1:21" x14ac:dyDescent="0.3">
      <c r="A7" s="120">
        <v>2</v>
      </c>
      <c r="B7" s="97" t="s">
        <v>18</v>
      </c>
      <c r="C7" s="97" t="s">
        <v>77</v>
      </c>
      <c r="D7" s="114" t="s">
        <v>8</v>
      </c>
      <c r="E7" s="99">
        <v>4</v>
      </c>
      <c r="F7" s="100"/>
      <c r="G7" s="101"/>
      <c r="H7" s="101"/>
      <c r="I7" s="121"/>
      <c r="J7" s="122">
        <f t="shared" si="0"/>
        <v>0</v>
      </c>
    </row>
    <row r="8" spans="1:21" x14ac:dyDescent="0.3">
      <c r="A8" s="120">
        <v>3</v>
      </c>
      <c r="B8" s="97" t="s">
        <v>19</v>
      </c>
      <c r="C8" s="97" t="s">
        <v>78</v>
      </c>
      <c r="D8" s="114" t="s">
        <v>8</v>
      </c>
      <c r="E8" s="99">
        <v>2</v>
      </c>
      <c r="F8" s="100"/>
      <c r="G8" s="101"/>
      <c r="H8" s="101"/>
      <c r="I8" s="121"/>
      <c r="J8" s="122">
        <f t="shared" si="0"/>
        <v>0</v>
      </c>
    </row>
    <row r="9" spans="1:21" ht="26.4" x14ac:dyDescent="0.3">
      <c r="A9" s="139">
        <v>4</v>
      </c>
      <c r="B9" s="80" t="s">
        <v>151</v>
      </c>
      <c r="C9" s="80" t="s">
        <v>39</v>
      </c>
      <c r="D9" s="131" t="s">
        <v>8</v>
      </c>
      <c r="E9" s="126">
        <v>1</v>
      </c>
      <c r="F9" s="117"/>
      <c r="G9" s="118"/>
      <c r="H9" s="118"/>
      <c r="I9" s="147"/>
      <c r="J9" s="145">
        <f t="shared" si="0"/>
        <v>0</v>
      </c>
    </row>
    <row r="10" spans="1:21" ht="26.4" x14ac:dyDescent="0.3">
      <c r="A10" s="115">
        <v>5</v>
      </c>
      <c r="B10" s="80" t="s">
        <v>79</v>
      </c>
      <c r="C10" s="80" t="s">
        <v>39</v>
      </c>
      <c r="D10" s="131" t="s">
        <v>8</v>
      </c>
      <c r="E10" s="126">
        <v>1</v>
      </c>
      <c r="F10" s="117"/>
      <c r="G10" s="118"/>
      <c r="H10" s="118"/>
      <c r="I10" s="147"/>
      <c r="J10" s="145">
        <f t="shared" si="0"/>
        <v>0</v>
      </c>
    </row>
    <row r="11" spans="1:21" ht="26.4" x14ac:dyDescent="0.3">
      <c r="A11" s="66">
        <v>7</v>
      </c>
      <c r="B11" s="3" t="s">
        <v>48</v>
      </c>
      <c r="C11" s="3" t="s">
        <v>80</v>
      </c>
      <c r="D11" s="68" t="s">
        <v>8</v>
      </c>
      <c r="E11" s="42">
        <v>2</v>
      </c>
      <c r="F11" s="25"/>
      <c r="G11" s="43"/>
      <c r="H11" s="43"/>
      <c r="I11" s="79"/>
      <c r="J11" s="87">
        <f t="shared" si="0"/>
        <v>0</v>
      </c>
    </row>
    <row r="12" spans="1:21" x14ac:dyDescent="0.3">
      <c r="A12" s="66">
        <v>8</v>
      </c>
      <c r="B12" s="3" t="s">
        <v>20</v>
      </c>
      <c r="C12" s="3" t="s">
        <v>80</v>
      </c>
      <c r="D12" s="68" t="s">
        <v>8</v>
      </c>
      <c r="E12" s="42">
        <v>1</v>
      </c>
      <c r="F12" s="25"/>
      <c r="G12" s="43"/>
      <c r="H12" s="43"/>
      <c r="I12" s="79"/>
      <c r="J12" s="87">
        <f t="shared" si="0"/>
        <v>0</v>
      </c>
    </row>
    <row r="13" spans="1:21" x14ac:dyDescent="0.3">
      <c r="A13" s="66">
        <v>9</v>
      </c>
      <c r="B13" s="3" t="s">
        <v>82</v>
      </c>
      <c r="C13" s="3" t="s">
        <v>80</v>
      </c>
      <c r="D13" s="68" t="s">
        <v>8</v>
      </c>
      <c r="E13" s="42">
        <v>1</v>
      </c>
      <c r="F13" s="25"/>
      <c r="G13" s="43"/>
      <c r="H13" s="43"/>
      <c r="I13" s="79"/>
      <c r="J13" s="87">
        <f t="shared" si="0"/>
        <v>0</v>
      </c>
    </row>
    <row r="14" spans="1:21" x14ac:dyDescent="0.3">
      <c r="A14" s="66">
        <v>10</v>
      </c>
      <c r="B14" s="3" t="s">
        <v>152</v>
      </c>
      <c r="C14" s="3" t="s">
        <v>80</v>
      </c>
      <c r="D14" s="68" t="s">
        <v>8</v>
      </c>
      <c r="E14" s="42">
        <v>4</v>
      </c>
      <c r="F14" s="25"/>
      <c r="G14" s="43"/>
      <c r="H14" s="43"/>
      <c r="I14" s="79"/>
      <c r="J14" s="87">
        <f t="shared" si="0"/>
        <v>0</v>
      </c>
    </row>
    <row r="15" spans="1:21" ht="39.6" x14ac:dyDescent="0.3">
      <c r="A15" s="139">
        <v>12</v>
      </c>
      <c r="B15" s="80" t="s">
        <v>191</v>
      </c>
      <c r="C15" s="80" t="s">
        <v>192</v>
      </c>
      <c r="D15" s="131" t="s">
        <v>8</v>
      </c>
      <c r="E15" s="126">
        <v>2</v>
      </c>
      <c r="F15" s="117"/>
      <c r="G15" s="118"/>
      <c r="H15" s="118"/>
      <c r="I15" s="147"/>
      <c r="J15" s="145">
        <f t="shared" si="0"/>
        <v>0</v>
      </c>
    </row>
    <row r="16" spans="1:21" x14ac:dyDescent="0.3">
      <c r="A16" s="115">
        <v>13</v>
      </c>
      <c r="B16" s="80" t="s">
        <v>33</v>
      </c>
      <c r="C16" s="80" t="s">
        <v>193</v>
      </c>
      <c r="D16" s="131" t="s">
        <v>8</v>
      </c>
      <c r="E16" s="126">
        <v>5</v>
      </c>
      <c r="F16" s="117"/>
      <c r="G16" s="118"/>
      <c r="H16" s="118"/>
      <c r="I16" s="147"/>
      <c r="J16" s="145">
        <f t="shared" si="0"/>
        <v>0</v>
      </c>
    </row>
    <row r="17" spans="1:10" x14ac:dyDescent="0.3">
      <c r="A17" s="120">
        <v>14</v>
      </c>
      <c r="B17" s="97" t="s">
        <v>38</v>
      </c>
      <c r="C17" s="97" t="s">
        <v>83</v>
      </c>
      <c r="D17" s="114" t="s">
        <v>8</v>
      </c>
      <c r="E17" s="99">
        <v>4</v>
      </c>
      <c r="F17" s="100"/>
      <c r="G17" s="101"/>
      <c r="H17" s="101"/>
      <c r="I17" s="121"/>
      <c r="J17" s="122">
        <f t="shared" si="0"/>
        <v>0</v>
      </c>
    </row>
    <row r="18" spans="1:10" x14ac:dyDescent="0.3">
      <c r="A18" s="66">
        <v>15</v>
      </c>
      <c r="B18" s="3" t="s">
        <v>40</v>
      </c>
      <c r="C18" s="3" t="s">
        <v>81</v>
      </c>
      <c r="D18" s="68" t="s">
        <v>8</v>
      </c>
      <c r="E18" s="42">
        <v>1</v>
      </c>
      <c r="F18" s="25"/>
      <c r="G18" s="43"/>
      <c r="H18" s="43"/>
      <c r="I18" s="79"/>
      <c r="J18" s="87">
        <f t="shared" si="0"/>
        <v>0</v>
      </c>
    </row>
    <row r="19" spans="1:10" x14ac:dyDescent="0.3">
      <c r="A19" s="139">
        <v>16</v>
      </c>
      <c r="B19" s="80" t="s">
        <v>178</v>
      </c>
      <c r="C19" s="80" t="s">
        <v>179</v>
      </c>
      <c r="D19" s="131" t="s">
        <v>8</v>
      </c>
      <c r="E19" s="126">
        <v>1</v>
      </c>
      <c r="F19" s="117"/>
      <c r="G19" s="118"/>
      <c r="H19" s="118"/>
      <c r="I19" s="147"/>
      <c r="J19" s="145">
        <f t="shared" si="0"/>
        <v>0</v>
      </c>
    </row>
    <row r="20" spans="1:10" x14ac:dyDescent="0.3">
      <c r="A20" s="115">
        <v>17</v>
      </c>
      <c r="B20" s="80" t="s">
        <v>34</v>
      </c>
      <c r="C20" s="80" t="s">
        <v>80</v>
      </c>
      <c r="D20" s="131" t="s">
        <v>8</v>
      </c>
      <c r="E20" s="126">
        <v>1</v>
      </c>
      <c r="F20" s="117"/>
      <c r="G20" s="118"/>
      <c r="H20" s="118"/>
      <c r="I20" s="147"/>
      <c r="J20" s="145">
        <f t="shared" si="0"/>
        <v>0</v>
      </c>
    </row>
    <row r="21" spans="1:10" x14ac:dyDescent="0.3">
      <c r="A21" s="139">
        <v>18</v>
      </c>
      <c r="B21" s="80" t="s">
        <v>84</v>
      </c>
      <c r="C21" s="80" t="s">
        <v>80</v>
      </c>
      <c r="D21" s="131" t="s">
        <v>8</v>
      </c>
      <c r="E21" s="126">
        <v>1</v>
      </c>
      <c r="F21" s="117"/>
      <c r="G21" s="118"/>
      <c r="H21" s="118"/>
      <c r="I21" s="147"/>
      <c r="J21" s="145">
        <f t="shared" si="0"/>
        <v>0</v>
      </c>
    </row>
    <row r="22" spans="1:10" x14ac:dyDescent="0.3">
      <c r="A22" s="4">
        <v>19</v>
      </c>
      <c r="B22" s="3" t="s">
        <v>21</v>
      </c>
      <c r="C22" s="3" t="s">
        <v>194</v>
      </c>
      <c r="D22" s="68" t="s">
        <v>8</v>
      </c>
      <c r="E22" s="42">
        <v>10</v>
      </c>
      <c r="F22" s="25"/>
      <c r="G22" s="43"/>
      <c r="H22" s="43"/>
      <c r="I22" s="79"/>
      <c r="J22" s="87">
        <f t="shared" si="0"/>
        <v>0</v>
      </c>
    </row>
    <row r="23" spans="1:10" ht="26.4" x14ac:dyDescent="0.3">
      <c r="A23" s="66">
        <v>20</v>
      </c>
      <c r="B23" s="3" t="s">
        <v>195</v>
      </c>
      <c r="C23" s="3" t="s">
        <v>85</v>
      </c>
      <c r="D23" s="68" t="s">
        <v>31</v>
      </c>
      <c r="E23" s="42">
        <v>3</v>
      </c>
      <c r="F23" s="25"/>
      <c r="G23" s="43"/>
      <c r="H23" s="43"/>
      <c r="I23" s="79"/>
      <c r="J23" s="89">
        <f t="shared" si="0"/>
        <v>0</v>
      </c>
    </row>
    <row r="24" spans="1:10" x14ac:dyDescent="0.3">
      <c r="A24" s="62">
        <v>26</v>
      </c>
      <c r="B24" s="71" t="s">
        <v>236</v>
      </c>
      <c r="C24" s="71" t="s">
        <v>235</v>
      </c>
      <c r="D24" s="70" t="s">
        <v>8</v>
      </c>
      <c r="E24" s="78">
        <v>1</v>
      </c>
      <c r="F24" s="67"/>
      <c r="G24" s="63"/>
      <c r="H24" s="63"/>
      <c r="I24" s="81"/>
      <c r="J24" s="89">
        <f t="shared" si="0"/>
        <v>0</v>
      </c>
    </row>
    <row r="25" spans="1:10" x14ac:dyDescent="0.3">
      <c r="A25" s="62">
        <v>27</v>
      </c>
      <c r="B25" s="71" t="s">
        <v>237</v>
      </c>
      <c r="C25" s="71" t="s">
        <v>235</v>
      </c>
      <c r="D25" s="70" t="s">
        <v>8</v>
      </c>
      <c r="E25" s="78">
        <v>1</v>
      </c>
      <c r="F25" s="67"/>
      <c r="G25" s="63"/>
      <c r="H25" s="63"/>
      <c r="I25" s="81"/>
      <c r="J25" s="89">
        <f t="shared" si="0"/>
        <v>0</v>
      </c>
    </row>
    <row r="26" spans="1:10" ht="15" thickBot="1" x14ac:dyDescent="0.35">
      <c r="A26" s="62">
        <v>28</v>
      </c>
      <c r="B26" s="71" t="s">
        <v>234</v>
      </c>
      <c r="C26" s="71" t="s">
        <v>235</v>
      </c>
      <c r="D26" s="70" t="s">
        <v>8</v>
      </c>
      <c r="E26" s="78">
        <v>1</v>
      </c>
      <c r="F26" s="67"/>
      <c r="G26" s="63"/>
      <c r="H26" s="63"/>
      <c r="I26" s="81"/>
      <c r="J26" s="89">
        <f t="shared" si="0"/>
        <v>0</v>
      </c>
    </row>
    <row r="27" spans="1:10" ht="40.200000000000003" thickBot="1" x14ac:dyDescent="0.35">
      <c r="A27" s="212"/>
      <c r="B27" s="206" t="s">
        <v>22</v>
      </c>
      <c r="C27" s="207"/>
      <c r="D27" s="208"/>
      <c r="E27" s="209"/>
      <c r="F27" s="210"/>
      <c r="G27" s="211"/>
      <c r="H27" s="211"/>
      <c r="I27" s="194"/>
      <c r="J27" s="213">
        <f>E27*I27</f>
        <v>0</v>
      </c>
    </row>
    <row r="28" spans="1:10" x14ac:dyDescent="0.3">
      <c r="A28" s="34">
        <v>1</v>
      </c>
      <c r="B28" s="23" t="s">
        <v>74</v>
      </c>
      <c r="C28" s="23" t="s">
        <v>249</v>
      </c>
      <c r="D28" s="69" t="s">
        <v>8</v>
      </c>
      <c r="E28" s="76">
        <v>0.4</v>
      </c>
      <c r="F28" s="28"/>
      <c r="G28" s="58"/>
      <c r="H28" s="58"/>
      <c r="I28" s="83"/>
      <c r="J28" s="87">
        <f t="shared" si="0"/>
        <v>0</v>
      </c>
    </row>
    <row r="29" spans="1:10" x14ac:dyDescent="0.3">
      <c r="A29" s="26">
        <v>2</v>
      </c>
      <c r="B29" s="3" t="s">
        <v>41</v>
      </c>
      <c r="C29" s="3" t="s">
        <v>238</v>
      </c>
      <c r="D29" s="68" t="s">
        <v>8</v>
      </c>
      <c r="E29" s="42">
        <v>0.3</v>
      </c>
      <c r="F29" s="25"/>
      <c r="G29" s="43"/>
      <c r="H29" s="43"/>
      <c r="I29" s="79"/>
      <c r="J29" s="87">
        <f t="shared" si="0"/>
        <v>0</v>
      </c>
    </row>
    <row r="30" spans="1:10" ht="27" thickBot="1" x14ac:dyDescent="0.35">
      <c r="A30" s="61">
        <v>3</v>
      </c>
      <c r="B30" s="24" t="s">
        <v>196</v>
      </c>
      <c r="C30" s="24" t="s">
        <v>75</v>
      </c>
      <c r="D30" s="70" t="s">
        <v>8</v>
      </c>
      <c r="E30" s="78">
        <v>0.2</v>
      </c>
      <c r="F30" s="67"/>
      <c r="G30" s="63"/>
      <c r="H30" s="63"/>
      <c r="I30" s="81"/>
      <c r="J30" s="87">
        <f t="shared" si="0"/>
        <v>0</v>
      </c>
    </row>
    <row r="31" spans="1:10" ht="27" thickBot="1" x14ac:dyDescent="0.35">
      <c r="A31" s="212"/>
      <c r="B31" s="206" t="s">
        <v>42</v>
      </c>
      <c r="C31" s="207"/>
      <c r="D31" s="208"/>
      <c r="E31" s="209"/>
      <c r="F31" s="210"/>
      <c r="G31" s="211"/>
      <c r="H31" s="211"/>
      <c r="I31" s="194"/>
      <c r="J31" s="213">
        <f t="shared" si="0"/>
        <v>0</v>
      </c>
    </row>
    <row r="32" spans="1:10" x14ac:dyDescent="0.3">
      <c r="A32" s="115">
        <v>1</v>
      </c>
      <c r="B32" s="80" t="s">
        <v>23</v>
      </c>
      <c r="C32" s="80" t="s">
        <v>68</v>
      </c>
      <c r="D32" s="131" t="s">
        <v>67</v>
      </c>
      <c r="E32" s="126">
        <v>1</v>
      </c>
      <c r="F32" s="117"/>
      <c r="G32" s="118"/>
      <c r="H32" s="118"/>
      <c r="I32" s="147"/>
      <c r="J32" s="145">
        <f t="shared" si="0"/>
        <v>0</v>
      </c>
    </row>
    <row r="33" spans="1:10" ht="26.4" x14ac:dyDescent="0.3">
      <c r="A33" s="115">
        <v>2</v>
      </c>
      <c r="B33" s="80" t="s">
        <v>250</v>
      </c>
      <c r="C33" s="80" t="s">
        <v>70</v>
      </c>
      <c r="D33" s="131" t="s">
        <v>67</v>
      </c>
      <c r="E33" s="126">
        <v>1</v>
      </c>
      <c r="F33" s="117"/>
      <c r="G33" s="118"/>
      <c r="H33" s="118"/>
      <c r="I33" s="147"/>
      <c r="J33" s="145">
        <f t="shared" si="0"/>
        <v>0</v>
      </c>
    </row>
    <row r="34" spans="1:10" x14ac:dyDescent="0.3">
      <c r="A34" s="115">
        <v>3</v>
      </c>
      <c r="B34" s="80" t="s">
        <v>251</v>
      </c>
      <c r="C34" s="80" t="s">
        <v>70</v>
      </c>
      <c r="D34" s="131" t="s">
        <v>8</v>
      </c>
      <c r="E34" s="126">
        <v>1</v>
      </c>
      <c r="F34" s="117"/>
      <c r="G34" s="118"/>
      <c r="H34" s="118"/>
      <c r="I34" s="147"/>
      <c r="J34" s="145">
        <f t="shared" si="0"/>
        <v>0</v>
      </c>
    </row>
    <row r="35" spans="1:10" ht="26.4" x14ac:dyDescent="0.3">
      <c r="A35" s="4">
        <v>4</v>
      </c>
      <c r="B35" s="3" t="s">
        <v>71</v>
      </c>
      <c r="C35" s="3" t="s">
        <v>72</v>
      </c>
      <c r="D35" s="68" t="s">
        <v>8</v>
      </c>
      <c r="E35" s="42">
        <v>1</v>
      </c>
      <c r="F35" s="25"/>
      <c r="G35" s="43"/>
      <c r="H35" s="43"/>
      <c r="I35" s="79"/>
      <c r="J35" s="87">
        <f t="shared" si="0"/>
        <v>0</v>
      </c>
    </row>
    <row r="36" spans="1:10" ht="26.4" x14ac:dyDescent="0.3">
      <c r="A36" s="4">
        <v>5</v>
      </c>
      <c r="B36" s="3" t="s">
        <v>239</v>
      </c>
      <c r="C36" s="3" t="s">
        <v>240</v>
      </c>
      <c r="D36" s="68" t="s">
        <v>8</v>
      </c>
      <c r="E36" s="42">
        <v>3</v>
      </c>
      <c r="F36" s="25"/>
      <c r="G36" s="43"/>
      <c r="H36" s="43"/>
      <c r="I36" s="79"/>
      <c r="J36" s="89">
        <f t="shared" si="0"/>
        <v>0</v>
      </c>
    </row>
    <row r="37" spans="1:10" x14ac:dyDescent="0.3">
      <c r="A37" s="4">
        <v>6</v>
      </c>
      <c r="B37" s="3" t="s">
        <v>241</v>
      </c>
      <c r="C37" s="3" t="s">
        <v>242</v>
      </c>
      <c r="D37" s="68" t="s">
        <v>31</v>
      </c>
      <c r="E37" s="42">
        <v>1</v>
      </c>
      <c r="F37" s="25"/>
      <c r="G37" s="43"/>
      <c r="H37" s="43"/>
      <c r="I37" s="79"/>
      <c r="J37" s="89">
        <f t="shared" si="0"/>
        <v>0</v>
      </c>
    </row>
    <row r="38" spans="1:10" ht="26.4" x14ac:dyDescent="0.3">
      <c r="A38" s="4">
        <v>7</v>
      </c>
      <c r="B38" s="3" t="s">
        <v>243</v>
      </c>
      <c r="C38" s="3" t="s">
        <v>244</v>
      </c>
      <c r="D38" s="68" t="s">
        <v>8</v>
      </c>
      <c r="E38" s="42">
        <v>0.5</v>
      </c>
      <c r="F38" s="25"/>
      <c r="G38" s="43"/>
      <c r="H38" s="43"/>
      <c r="I38" s="79"/>
      <c r="J38" s="89">
        <f t="shared" si="0"/>
        <v>0</v>
      </c>
    </row>
    <row r="39" spans="1:10" ht="15" thickBot="1" x14ac:dyDescent="0.35">
      <c r="A39" s="4">
        <v>8</v>
      </c>
      <c r="B39" s="3" t="s">
        <v>73</v>
      </c>
      <c r="C39" s="3" t="s">
        <v>69</v>
      </c>
      <c r="D39" s="68" t="s">
        <v>8</v>
      </c>
      <c r="E39" s="42">
        <v>1</v>
      </c>
      <c r="F39" s="25"/>
      <c r="G39" s="43"/>
      <c r="H39" s="43"/>
      <c r="I39" s="79"/>
      <c r="J39" s="87">
        <f t="shared" si="0"/>
        <v>0</v>
      </c>
    </row>
    <row r="40" spans="1:10" ht="40.200000000000003" thickBot="1" x14ac:dyDescent="0.35">
      <c r="A40" s="212"/>
      <c r="B40" s="206" t="s">
        <v>43</v>
      </c>
      <c r="C40" s="207"/>
      <c r="D40" s="208"/>
      <c r="E40" s="209"/>
      <c r="F40" s="210"/>
      <c r="G40" s="211"/>
      <c r="H40" s="211"/>
      <c r="I40" s="194"/>
      <c r="J40" s="195"/>
    </row>
    <row r="41" spans="1:10" ht="27" thickBot="1" x14ac:dyDescent="0.35">
      <c r="A41" s="157">
        <v>1</v>
      </c>
      <c r="B41" s="72" t="s">
        <v>198</v>
      </c>
      <c r="C41" s="72" t="s">
        <v>197</v>
      </c>
      <c r="D41" s="85" t="s">
        <v>8</v>
      </c>
      <c r="E41" s="75">
        <v>2</v>
      </c>
      <c r="F41" s="86"/>
      <c r="G41" s="57"/>
      <c r="H41" s="57"/>
      <c r="I41" s="82"/>
      <c r="J41" s="84">
        <f>E41*I41</f>
        <v>0</v>
      </c>
    </row>
    <row r="42" spans="1:10" ht="53.4" thickBot="1" x14ac:dyDescent="0.35">
      <c r="A42" s="212"/>
      <c r="B42" s="206" t="s">
        <v>113</v>
      </c>
      <c r="C42" s="207"/>
      <c r="D42" s="208"/>
      <c r="E42" s="209"/>
      <c r="F42" s="210"/>
      <c r="G42" s="211"/>
      <c r="H42" s="211"/>
      <c r="I42" s="194"/>
      <c r="J42" s="195"/>
    </row>
    <row r="43" spans="1:10" ht="66" x14ac:dyDescent="0.3">
      <c r="A43" s="139">
        <v>1</v>
      </c>
      <c r="B43" s="80" t="s">
        <v>24</v>
      </c>
      <c r="C43" s="80" t="s">
        <v>199</v>
      </c>
      <c r="D43" s="131" t="s">
        <v>8</v>
      </c>
      <c r="E43" s="126">
        <v>4</v>
      </c>
      <c r="F43" s="117"/>
      <c r="G43" s="118"/>
      <c r="H43" s="118"/>
      <c r="I43" s="147"/>
      <c r="J43" s="145">
        <f t="shared" ref="J43:J50" si="1">E43*I43</f>
        <v>0</v>
      </c>
    </row>
    <row r="44" spans="1:10" ht="26.4" x14ac:dyDescent="0.3">
      <c r="A44" s="115">
        <v>2</v>
      </c>
      <c r="B44" s="80" t="s">
        <v>44</v>
      </c>
      <c r="C44" s="80" t="s">
        <v>63</v>
      </c>
      <c r="D44" s="131" t="s">
        <v>180</v>
      </c>
      <c r="E44" s="126">
        <v>14</v>
      </c>
      <c r="F44" s="117"/>
      <c r="G44" s="118"/>
      <c r="H44" s="118"/>
      <c r="I44" s="147"/>
      <c r="J44" s="145">
        <f t="shared" si="1"/>
        <v>0</v>
      </c>
    </row>
    <row r="45" spans="1:10" x14ac:dyDescent="0.3">
      <c r="A45" s="66">
        <v>3</v>
      </c>
      <c r="B45" s="3" t="s">
        <v>45</v>
      </c>
      <c r="C45" s="3" t="s">
        <v>153</v>
      </c>
      <c r="D45" s="68" t="s">
        <v>8</v>
      </c>
      <c r="E45" s="42">
        <v>6</v>
      </c>
      <c r="F45" s="25"/>
      <c r="G45" s="43"/>
      <c r="H45" s="43"/>
      <c r="I45" s="79"/>
      <c r="J45" s="87">
        <f t="shared" si="1"/>
        <v>0</v>
      </c>
    </row>
    <row r="46" spans="1:10" ht="52.8" x14ac:dyDescent="0.3">
      <c r="A46" s="4">
        <v>4</v>
      </c>
      <c r="B46" s="3" t="s">
        <v>46</v>
      </c>
      <c r="C46" s="3" t="s">
        <v>200</v>
      </c>
      <c r="D46" s="68" t="s">
        <v>8</v>
      </c>
      <c r="E46" s="42">
        <v>2</v>
      </c>
      <c r="F46" s="25"/>
      <c r="G46" s="43"/>
      <c r="H46" s="43"/>
      <c r="I46" s="79"/>
      <c r="J46" s="87">
        <f t="shared" si="1"/>
        <v>0</v>
      </c>
    </row>
    <row r="47" spans="1:10" ht="39.6" x14ac:dyDescent="0.3">
      <c r="A47" s="4">
        <v>5</v>
      </c>
      <c r="B47" s="3" t="s">
        <v>174</v>
      </c>
      <c r="C47" s="3" t="s">
        <v>201</v>
      </c>
      <c r="D47" s="68" t="s">
        <v>8</v>
      </c>
      <c r="E47" s="42">
        <v>1</v>
      </c>
      <c r="F47" s="25"/>
      <c r="G47" s="43"/>
      <c r="H47" s="43"/>
      <c r="I47" s="79"/>
      <c r="J47" s="87">
        <f t="shared" si="1"/>
        <v>0</v>
      </c>
    </row>
    <row r="48" spans="1:10" ht="26.4" x14ac:dyDescent="0.3">
      <c r="A48" s="139">
        <v>6</v>
      </c>
      <c r="B48" s="80" t="s">
        <v>64</v>
      </c>
      <c r="C48" s="80" t="s">
        <v>202</v>
      </c>
      <c r="D48" s="131" t="s">
        <v>8</v>
      </c>
      <c r="E48" s="126">
        <v>1</v>
      </c>
      <c r="F48" s="117"/>
      <c r="G48" s="118"/>
      <c r="H48" s="118"/>
      <c r="I48" s="147"/>
      <c r="J48" s="145">
        <f t="shared" si="1"/>
        <v>0</v>
      </c>
    </row>
    <row r="49" spans="1:10" ht="26.4" x14ac:dyDescent="0.3">
      <c r="A49" s="4">
        <v>7</v>
      </c>
      <c r="B49" s="3" t="s">
        <v>154</v>
      </c>
      <c r="C49" s="65" t="s">
        <v>247</v>
      </c>
      <c r="D49" s="68" t="s">
        <v>8</v>
      </c>
      <c r="E49" s="42">
        <v>6</v>
      </c>
      <c r="F49" s="25"/>
      <c r="G49" s="43"/>
      <c r="H49" s="43"/>
      <c r="I49" s="79"/>
      <c r="J49" s="87">
        <f t="shared" si="1"/>
        <v>0</v>
      </c>
    </row>
    <row r="50" spans="1:10" ht="27" thickBot="1" x14ac:dyDescent="0.35">
      <c r="A50" s="62">
        <v>8</v>
      </c>
      <c r="B50" s="24" t="s">
        <v>245</v>
      </c>
      <c r="C50" s="156" t="s">
        <v>246</v>
      </c>
      <c r="D50" s="70" t="s">
        <v>8</v>
      </c>
      <c r="E50" s="78">
        <v>1.5</v>
      </c>
      <c r="F50" s="67"/>
      <c r="G50" s="63"/>
      <c r="H50" s="63"/>
      <c r="I50" s="81"/>
      <c r="J50" s="89">
        <f t="shared" si="1"/>
        <v>0</v>
      </c>
    </row>
    <row r="51" spans="1:10" ht="27" thickBot="1" x14ac:dyDescent="0.35">
      <c r="A51" s="205"/>
      <c r="B51" s="206" t="s">
        <v>114</v>
      </c>
      <c r="C51" s="207"/>
      <c r="D51" s="208"/>
      <c r="E51" s="209"/>
      <c r="F51" s="210"/>
      <c r="G51" s="211"/>
      <c r="H51" s="211"/>
      <c r="I51" s="194"/>
      <c r="J51" s="195"/>
    </row>
    <row r="52" spans="1:10" ht="39.6" x14ac:dyDescent="0.3">
      <c r="A52" s="4">
        <v>1</v>
      </c>
      <c r="B52" s="35" t="s">
        <v>252</v>
      </c>
      <c r="C52" s="35" t="s">
        <v>187</v>
      </c>
      <c r="D52" s="68" t="s">
        <v>8</v>
      </c>
      <c r="E52" s="42">
        <v>6</v>
      </c>
      <c r="F52" s="25"/>
      <c r="G52" s="43"/>
      <c r="H52" s="43"/>
      <c r="I52" s="79"/>
      <c r="J52" s="87">
        <f t="shared" ref="J52:J55" si="2">E52*I52</f>
        <v>0</v>
      </c>
    </row>
    <row r="53" spans="1:10" ht="25.8" customHeight="1" x14ac:dyDescent="0.3">
      <c r="A53" s="4">
        <v>2</v>
      </c>
      <c r="B53" s="35" t="s">
        <v>155</v>
      </c>
      <c r="C53" s="64" t="s">
        <v>156</v>
      </c>
      <c r="D53" s="68" t="s">
        <v>8</v>
      </c>
      <c r="E53" s="42">
        <v>1</v>
      </c>
      <c r="F53" s="25"/>
      <c r="G53" s="43"/>
      <c r="H53" s="43"/>
      <c r="I53" s="79"/>
      <c r="J53" s="87">
        <f t="shared" si="2"/>
        <v>0</v>
      </c>
    </row>
    <row r="54" spans="1:10" ht="26.4" x14ac:dyDescent="0.3">
      <c r="A54" s="4">
        <v>3</v>
      </c>
      <c r="B54" s="35" t="s">
        <v>158</v>
      </c>
      <c r="C54" s="35" t="s">
        <v>65</v>
      </c>
      <c r="D54" s="68" t="s">
        <v>8</v>
      </c>
      <c r="E54" s="42">
        <v>1</v>
      </c>
      <c r="F54" s="25"/>
      <c r="G54" s="43"/>
      <c r="H54" s="43"/>
      <c r="I54" s="79"/>
      <c r="J54" s="87">
        <f t="shared" si="2"/>
        <v>0</v>
      </c>
    </row>
    <row r="55" spans="1:10" ht="27" thickBot="1" x14ac:dyDescent="0.35">
      <c r="A55" s="66">
        <v>4</v>
      </c>
      <c r="B55" s="35" t="s">
        <v>157</v>
      </c>
      <c r="C55" s="35" t="s">
        <v>66</v>
      </c>
      <c r="D55" s="68" t="s">
        <v>8</v>
      </c>
      <c r="E55" s="42">
        <v>1</v>
      </c>
      <c r="F55" s="25"/>
      <c r="G55" s="43"/>
      <c r="H55" s="43"/>
      <c r="I55" s="79"/>
      <c r="J55" s="87">
        <f t="shared" si="2"/>
        <v>0</v>
      </c>
    </row>
    <row r="56" spans="1:10" x14ac:dyDescent="0.3">
      <c r="A56" s="196"/>
      <c r="B56" s="197" t="s">
        <v>167</v>
      </c>
      <c r="C56" s="198"/>
      <c r="D56" s="199"/>
      <c r="E56" s="200"/>
      <c r="F56" s="201"/>
      <c r="G56" s="202"/>
      <c r="H56" s="202"/>
      <c r="I56" s="203"/>
      <c r="J56" s="204"/>
    </row>
    <row r="57" spans="1:10" ht="54" thickBot="1" x14ac:dyDescent="0.35">
      <c r="A57" s="139">
        <v>1</v>
      </c>
      <c r="B57" s="189" t="s">
        <v>162</v>
      </c>
      <c r="C57" s="132" t="s">
        <v>168</v>
      </c>
      <c r="D57" s="131" t="s">
        <v>159</v>
      </c>
      <c r="E57" s="190">
        <v>200</v>
      </c>
      <c r="F57" s="117"/>
      <c r="G57" s="118"/>
      <c r="H57" s="118"/>
      <c r="I57" s="147"/>
      <c r="J57" s="191">
        <f>E57*I57</f>
        <v>0</v>
      </c>
    </row>
    <row r="58" spans="1:10" ht="15" thickBot="1" x14ac:dyDescent="0.35">
      <c r="A58" s="19"/>
      <c r="B58" s="15"/>
      <c r="C58" s="15"/>
      <c r="D58" s="15"/>
      <c r="E58" s="15"/>
      <c r="F58" s="13" t="s">
        <v>9</v>
      </c>
      <c r="G58" s="73">
        <f>COUNTA(G6:G57)</f>
        <v>0</v>
      </c>
      <c r="H58" s="11"/>
      <c r="I58" s="13" t="s">
        <v>10</v>
      </c>
      <c r="J58" s="74">
        <f>SUM(J57)</f>
        <v>0</v>
      </c>
    </row>
    <row r="59" spans="1:10" x14ac:dyDescent="0.3">
      <c r="A59" s="20"/>
      <c r="B59" s="16"/>
      <c r="C59" s="16"/>
      <c r="D59" s="16"/>
      <c r="E59" s="16"/>
      <c r="F59" s="12"/>
      <c r="G59" s="12"/>
      <c r="H59" s="12"/>
      <c r="I59" s="14" t="s">
        <v>11</v>
      </c>
      <c r="J59" s="36">
        <f>J58*0.21</f>
        <v>0</v>
      </c>
    </row>
    <row r="60" spans="1:10" ht="15" thickBot="1" x14ac:dyDescent="0.35">
      <c r="A60" s="20"/>
      <c r="B60" s="16"/>
      <c r="C60" s="16"/>
      <c r="D60" s="16"/>
      <c r="E60" s="16"/>
      <c r="F60" s="12"/>
      <c r="G60" s="12"/>
      <c r="H60" s="12"/>
      <c r="I60" s="14" t="s">
        <v>12</v>
      </c>
      <c r="J60" s="37">
        <f>SUM(J58)</f>
        <v>0</v>
      </c>
    </row>
    <row r="61" spans="1:10" x14ac:dyDescent="0.3">
      <c r="A61" s="21"/>
      <c r="B61" s="9"/>
      <c r="C61" s="9"/>
      <c r="D61" s="9"/>
      <c r="E61" s="9"/>
      <c r="F61" s="9"/>
      <c r="G61" s="9"/>
    </row>
    <row r="62" spans="1:10" x14ac:dyDescent="0.3">
      <c r="A62" s="179" t="s">
        <v>118</v>
      </c>
      <c r="B62" s="179"/>
      <c r="C62" s="179"/>
      <c r="D62" s="179"/>
      <c r="E62" s="179"/>
      <c r="F62" s="179"/>
      <c r="G62" s="179"/>
      <c r="H62" s="179"/>
      <c r="I62" s="179"/>
      <c r="J62" s="179"/>
    </row>
  </sheetData>
  <mergeCells count="2">
    <mergeCell ref="A1:L1"/>
    <mergeCell ref="A62:J6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G15"/>
  <sheetViews>
    <sheetView workbookViewId="0">
      <selection activeCell="A7" sqref="A7"/>
    </sheetView>
  </sheetViews>
  <sheetFormatPr defaultRowHeight="14.4" x14ac:dyDescent="0.3"/>
  <cols>
    <col min="1" max="1" width="76.33203125" customWidth="1"/>
    <col min="2" max="2" width="93.44140625" customWidth="1"/>
  </cols>
  <sheetData>
    <row r="1" spans="1:7" ht="31.2" x14ac:dyDescent="0.6">
      <c r="A1" s="49" t="s">
        <v>25</v>
      </c>
      <c r="B1" s="49"/>
      <c r="C1" s="49"/>
      <c r="D1" s="49"/>
      <c r="E1" s="49"/>
      <c r="F1" s="49"/>
      <c r="G1" s="49"/>
    </row>
    <row r="2" spans="1:7" s="53" customFormat="1" ht="18" x14ac:dyDescent="0.35">
      <c r="A2" s="53" t="s">
        <v>172</v>
      </c>
    </row>
    <row r="3" spans="1:7" s="50" customFormat="1" ht="18" x14ac:dyDescent="0.3">
      <c r="A3" s="50" t="s">
        <v>165</v>
      </c>
    </row>
    <row r="4" spans="1:7" s="53" customFormat="1" ht="18" x14ac:dyDescent="0.35">
      <c r="A4" s="53" t="s">
        <v>109</v>
      </c>
    </row>
    <row r="5" spans="1:7" s="48" customFormat="1" ht="18" x14ac:dyDescent="0.35">
      <c r="A5" s="50" t="s">
        <v>161</v>
      </c>
    </row>
    <row r="6" spans="1:7" s="53" customFormat="1" ht="18" x14ac:dyDescent="0.35">
      <c r="A6" s="53" t="s">
        <v>108</v>
      </c>
    </row>
    <row r="7" spans="1:7" s="50" customFormat="1" ht="18" x14ac:dyDescent="0.3">
      <c r="A7" s="50" t="s">
        <v>165</v>
      </c>
    </row>
    <row r="8" spans="1:7" s="53" customFormat="1" ht="18" x14ac:dyDescent="0.35">
      <c r="A8" s="54" t="s">
        <v>115</v>
      </c>
    </row>
    <row r="9" spans="1:7" s="48" customFormat="1" ht="18" x14ac:dyDescent="0.35">
      <c r="A9" s="51" t="s">
        <v>164</v>
      </c>
    </row>
    <row r="10" spans="1:7" s="53" customFormat="1" ht="18" x14ac:dyDescent="0.35">
      <c r="A10" s="53" t="s">
        <v>116</v>
      </c>
    </row>
    <row r="11" spans="1:7" s="48" customFormat="1" ht="18" x14ac:dyDescent="0.35">
      <c r="A11" s="52" t="s">
        <v>166</v>
      </c>
    </row>
    <row r="12" spans="1:7" ht="18" x14ac:dyDescent="0.35">
      <c r="A12" s="53" t="s">
        <v>117</v>
      </c>
    </row>
    <row r="13" spans="1:7" ht="18" x14ac:dyDescent="0.35">
      <c r="A13" s="51" t="s">
        <v>163</v>
      </c>
    </row>
    <row r="14" spans="1:7" ht="18" x14ac:dyDescent="0.35">
      <c r="A14" s="53" t="s">
        <v>171</v>
      </c>
    </row>
    <row r="15" spans="1:7" ht="18" x14ac:dyDescent="0.35">
      <c r="A15" s="51" t="s">
        <v>173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Z70"/>
  <sheetViews>
    <sheetView topLeftCell="A46" workbookViewId="0">
      <selection activeCell="Q27" sqref="Q27:Z27"/>
    </sheetView>
  </sheetViews>
  <sheetFormatPr defaultRowHeight="14.4" x14ac:dyDescent="0.3"/>
  <cols>
    <col min="1" max="1" width="9.109375" style="44"/>
    <col min="26" max="26" width="22.6640625" customWidth="1"/>
  </cols>
  <sheetData>
    <row r="1" spans="1:14" ht="20.399999999999999" x14ac:dyDescent="0.3">
      <c r="A1" s="182" t="s">
        <v>107</v>
      </c>
      <c r="B1" s="182"/>
      <c r="C1" s="182"/>
      <c r="D1" s="182"/>
      <c r="E1" s="182"/>
      <c r="F1" s="182"/>
      <c r="G1" s="182"/>
      <c r="H1" s="182"/>
      <c r="I1" s="182"/>
      <c r="J1" s="182"/>
    </row>
    <row r="2" spans="1:14" ht="20.399999999999999" x14ac:dyDescent="0.3">
      <c r="A2" s="154"/>
      <c r="B2" s="154"/>
      <c r="C2" s="154"/>
      <c r="D2" s="154"/>
      <c r="E2" s="154"/>
      <c r="F2" s="154"/>
      <c r="G2" s="154"/>
      <c r="H2" s="154"/>
      <c r="I2" s="154"/>
      <c r="J2" s="154"/>
    </row>
    <row r="3" spans="1:14" ht="18" x14ac:dyDescent="0.35">
      <c r="A3" s="185" t="s">
        <v>26</v>
      </c>
      <c r="B3" s="186"/>
      <c r="C3" s="186"/>
      <c r="D3" s="186"/>
      <c r="E3" s="186"/>
      <c r="F3" s="186"/>
      <c r="G3" s="186"/>
      <c r="H3" s="186"/>
      <c r="I3" s="186"/>
      <c r="J3" s="186"/>
    </row>
    <row r="4" spans="1:14" ht="14.4" customHeight="1" x14ac:dyDescent="0.3">
      <c r="A4" s="192" t="s">
        <v>27</v>
      </c>
      <c r="B4" s="192"/>
      <c r="C4" s="192"/>
      <c r="D4" s="192"/>
      <c r="E4" s="192"/>
      <c r="F4" s="192"/>
      <c r="G4" s="192"/>
      <c r="H4" s="192"/>
      <c r="I4" s="192"/>
      <c r="J4" s="192"/>
      <c r="K4" s="192"/>
      <c r="L4" s="192"/>
      <c r="M4" s="192"/>
      <c r="N4" s="44"/>
    </row>
    <row r="5" spans="1:14" x14ac:dyDescent="0.3">
      <c r="A5" s="192"/>
      <c r="B5" s="192"/>
      <c r="C5" s="192"/>
      <c r="D5" s="192"/>
      <c r="E5" s="192"/>
      <c r="F5" s="192"/>
      <c r="G5" s="192"/>
      <c r="H5" s="192"/>
      <c r="I5" s="192"/>
      <c r="J5" s="192"/>
      <c r="K5" s="192"/>
      <c r="L5" s="192"/>
      <c r="M5" s="192"/>
      <c r="N5" s="44"/>
    </row>
    <row r="6" spans="1:14" x14ac:dyDescent="0.3">
      <c r="A6" s="192"/>
      <c r="B6" s="192"/>
      <c r="C6" s="192"/>
      <c r="D6" s="192"/>
      <c r="E6" s="192"/>
      <c r="F6" s="192"/>
      <c r="G6" s="192"/>
      <c r="H6" s="192"/>
      <c r="I6" s="192"/>
      <c r="J6" s="192"/>
      <c r="K6" s="192"/>
      <c r="L6" s="192"/>
      <c r="M6" s="192"/>
      <c r="N6" s="44"/>
    </row>
    <row r="7" spans="1:14" x14ac:dyDescent="0.3">
      <c r="A7" s="192"/>
      <c r="B7" s="192"/>
      <c r="C7" s="192"/>
      <c r="D7" s="192"/>
      <c r="E7" s="192"/>
      <c r="F7" s="192"/>
      <c r="G7" s="192"/>
      <c r="H7" s="192"/>
      <c r="I7" s="192"/>
      <c r="J7" s="192"/>
      <c r="K7" s="192"/>
      <c r="L7" s="192"/>
      <c r="M7" s="192"/>
      <c r="N7" s="44"/>
    </row>
    <row r="8" spans="1:14" x14ac:dyDescent="0.3">
      <c r="A8" s="192"/>
      <c r="B8" s="192"/>
      <c r="C8" s="192"/>
      <c r="D8" s="192"/>
      <c r="E8" s="192"/>
      <c r="F8" s="192"/>
      <c r="G8" s="192"/>
      <c r="H8" s="192"/>
      <c r="I8" s="192"/>
      <c r="J8" s="192"/>
      <c r="K8" s="192"/>
      <c r="L8" s="192"/>
      <c r="M8" s="192"/>
      <c r="N8" s="44"/>
    </row>
    <row r="9" spans="1:14" x14ac:dyDescent="0.3">
      <c r="A9" s="192"/>
      <c r="B9" s="192"/>
      <c r="C9" s="192"/>
      <c r="D9" s="192"/>
      <c r="E9" s="192"/>
      <c r="F9" s="192"/>
      <c r="G9" s="192"/>
      <c r="H9" s="192"/>
      <c r="I9" s="192"/>
      <c r="J9" s="192"/>
      <c r="K9" s="192"/>
      <c r="L9" s="192"/>
      <c r="M9" s="192"/>
      <c r="N9" s="44"/>
    </row>
    <row r="10" spans="1:14" x14ac:dyDescent="0.3">
      <c r="A10" s="192"/>
      <c r="B10" s="192"/>
      <c r="C10" s="192"/>
      <c r="D10" s="192"/>
      <c r="E10" s="192"/>
      <c r="F10" s="192"/>
      <c r="G10" s="192"/>
      <c r="H10" s="192"/>
      <c r="I10" s="192"/>
      <c r="J10" s="192"/>
      <c r="K10" s="192"/>
      <c r="L10" s="192"/>
      <c r="M10" s="192"/>
      <c r="N10" s="44"/>
    </row>
    <row r="11" spans="1:14" x14ac:dyDescent="0.3">
      <c r="A11" s="192"/>
      <c r="B11" s="192"/>
      <c r="C11" s="192"/>
      <c r="D11" s="192"/>
      <c r="E11" s="192"/>
      <c r="F11" s="192"/>
      <c r="G11" s="192"/>
      <c r="H11" s="192"/>
      <c r="I11" s="192"/>
      <c r="J11" s="192"/>
      <c r="K11" s="192"/>
      <c r="L11" s="192"/>
      <c r="M11" s="192"/>
      <c r="N11" s="44"/>
    </row>
    <row r="12" spans="1:14" x14ac:dyDescent="0.3">
      <c r="A12" s="192"/>
      <c r="B12" s="192"/>
      <c r="C12" s="192"/>
      <c r="D12" s="192"/>
      <c r="E12" s="192"/>
      <c r="F12" s="192"/>
      <c r="G12" s="192"/>
      <c r="H12" s="192"/>
      <c r="I12" s="192"/>
      <c r="J12" s="192"/>
      <c r="K12" s="192"/>
      <c r="L12" s="192"/>
      <c r="M12" s="192"/>
      <c r="N12" s="44"/>
    </row>
    <row r="13" spans="1:14" x14ac:dyDescent="0.3">
      <c r="A13" s="192"/>
      <c r="B13" s="192"/>
      <c r="C13" s="192"/>
      <c r="D13" s="192"/>
      <c r="E13" s="192"/>
      <c r="F13" s="192"/>
      <c r="G13" s="192"/>
      <c r="H13" s="192"/>
      <c r="I13" s="192"/>
      <c r="J13" s="192"/>
      <c r="K13" s="192"/>
      <c r="L13" s="192"/>
      <c r="M13" s="192"/>
      <c r="N13" s="44"/>
    </row>
    <row r="14" spans="1:14" x14ac:dyDescent="0.3">
      <c r="A14" s="192"/>
      <c r="B14" s="192"/>
      <c r="C14" s="192"/>
      <c r="D14" s="192"/>
      <c r="E14" s="192"/>
      <c r="F14" s="192"/>
      <c r="G14" s="192"/>
      <c r="H14" s="192"/>
      <c r="I14" s="192"/>
      <c r="J14" s="192"/>
      <c r="K14" s="192"/>
      <c r="L14" s="192"/>
      <c r="M14" s="192"/>
      <c r="N14" s="44"/>
    </row>
    <row r="15" spans="1:14" x14ac:dyDescent="0.3">
      <c r="A15" s="192"/>
      <c r="B15" s="192"/>
      <c r="C15" s="192"/>
      <c r="D15" s="192"/>
      <c r="E15" s="192"/>
      <c r="F15" s="192"/>
      <c r="G15" s="192"/>
      <c r="H15" s="192"/>
      <c r="I15" s="192"/>
      <c r="J15" s="192"/>
      <c r="K15" s="192"/>
      <c r="L15" s="192"/>
      <c r="M15" s="192"/>
      <c r="N15" s="44"/>
    </row>
    <row r="16" spans="1:14" x14ac:dyDescent="0.3">
      <c r="A16" s="192"/>
      <c r="B16" s="192"/>
      <c r="C16" s="192"/>
      <c r="D16" s="192"/>
      <c r="E16" s="192"/>
      <c r="F16" s="192"/>
      <c r="G16" s="192"/>
      <c r="H16" s="192"/>
      <c r="I16" s="192"/>
      <c r="J16" s="192"/>
      <c r="K16" s="192"/>
      <c r="L16" s="192"/>
      <c r="M16" s="192"/>
      <c r="N16" s="44"/>
    </row>
    <row r="17" spans="1:26" x14ac:dyDescent="0.3">
      <c r="A17" s="192"/>
      <c r="B17" s="192"/>
      <c r="C17" s="192"/>
      <c r="D17" s="192"/>
      <c r="E17" s="192"/>
      <c r="F17" s="192"/>
      <c r="G17" s="192"/>
      <c r="H17" s="192"/>
      <c r="I17" s="192"/>
      <c r="J17" s="192"/>
      <c r="K17" s="192"/>
      <c r="L17" s="192"/>
      <c r="M17" s="192"/>
      <c r="N17" s="44"/>
    </row>
    <row r="18" spans="1:26" x14ac:dyDescent="0.3">
      <c r="A18" s="192"/>
      <c r="B18" s="192"/>
      <c r="C18" s="192"/>
      <c r="D18" s="192"/>
      <c r="E18" s="192"/>
      <c r="F18" s="192"/>
      <c r="G18" s="192"/>
      <c r="H18" s="192"/>
      <c r="I18" s="192"/>
      <c r="J18" s="192"/>
      <c r="K18" s="192"/>
      <c r="L18" s="192"/>
      <c r="M18" s="192"/>
      <c r="N18" s="44"/>
    </row>
    <row r="19" spans="1:26" x14ac:dyDescent="0.3">
      <c r="A19" s="192"/>
      <c r="B19" s="192"/>
      <c r="C19" s="192"/>
      <c r="D19" s="192"/>
      <c r="E19" s="192"/>
      <c r="F19" s="192"/>
      <c r="G19" s="192"/>
      <c r="H19" s="192"/>
      <c r="I19" s="192"/>
      <c r="J19" s="192"/>
      <c r="K19" s="192"/>
      <c r="L19" s="192"/>
      <c r="M19" s="192"/>
      <c r="N19" s="44"/>
    </row>
    <row r="20" spans="1:26" x14ac:dyDescent="0.3">
      <c r="A20" s="192"/>
      <c r="B20" s="192"/>
      <c r="C20" s="192"/>
      <c r="D20" s="192"/>
      <c r="E20" s="192"/>
      <c r="F20" s="192"/>
      <c r="G20" s="192"/>
      <c r="H20" s="192"/>
      <c r="I20" s="192"/>
      <c r="J20" s="192"/>
      <c r="K20" s="192"/>
      <c r="L20" s="192"/>
      <c r="M20" s="192"/>
      <c r="N20" s="44"/>
    </row>
    <row r="21" spans="1:26" x14ac:dyDescent="0.3">
      <c r="A21" s="192"/>
      <c r="B21" s="192"/>
      <c r="C21" s="192"/>
      <c r="D21" s="192"/>
      <c r="E21" s="192"/>
      <c r="F21" s="192"/>
      <c r="G21" s="192"/>
      <c r="H21" s="192"/>
      <c r="I21" s="192"/>
      <c r="J21" s="192"/>
      <c r="K21" s="192"/>
      <c r="L21" s="192"/>
      <c r="M21" s="192"/>
      <c r="N21" s="44"/>
    </row>
    <row r="22" spans="1:26" x14ac:dyDescent="0.3">
      <c r="A22" s="192"/>
      <c r="B22" s="192"/>
      <c r="C22" s="192"/>
      <c r="D22" s="192"/>
      <c r="E22" s="192"/>
      <c r="F22" s="192"/>
      <c r="G22" s="192"/>
      <c r="H22" s="192"/>
      <c r="I22" s="192"/>
      <c r="J22" s="192"/>
      <c r="K22" s="192"/>
      <c r="L22" s="192"/>
      <c r="M22" s="192"/>
      <c r="N22" s="44"/>
    </row>
    <row r="23" spans="1:26" x14ac:dyDescent="0.3">
      <c r="A23" s="192"/>
      <c r="B23" s="192"/>
      <c r="C23" s="192"/>
      <c r="D23" s="192"/>
      <c r="E23" s="192"/>
      <c r="F23" s="192"/>
      <c r="G23" s="192"/>
      <c r="H23" s="192"/>
      <c r="I23" s="192"/>
      <c r="J23" s="192"/>
      <c r="K23" s="192"/>
      <c r="L23" s="192"/>
      <c r="M23" s="192"/>
      <c r="N23" s="44"/>
    </row>
    <row r="24" spans="1:26" x14ac:dyDescent="0.3">
      <c r="A24" s="192"/>
      <c r="B24" s="192"/>
      <c r="C24" s="192"/>
      <c r="D24" s="192"/>
      <c r="E24" s="192"/>
      <c r="F24" s="192"/>
      <c r="G24" s="192"/>
      <c r="H24" s="192"/>
      <c r="I24" s="192"/>
      <c r="J24" s="192"/>
      <c r="K24" s="192"/>
      <c r="L24" s="192"/>
      <c r="M24" s="192"/>
      <c r="N24" s="44"/>
    </row>
    <row r="25" spans="1:26" x14ac:dyDescent="0.3">
      <c r="A25" s="192"/>
      <c r="B25" s="192"/>
      <c r="C25" s="192"/>
      <c r="D25" s="192"/>
      <c r="E25" s="192"/>
      <c r="F25" s="192"/>
      <c r="G25" s="192"/>
      <c r="H25" s="192"/>
      <c r="I25" s="192"/>
      <c r="J25" s="192"/>
      <c r="K25" s="192"/>
      <c r="L25" s="192"/>
      <c r="M25" s="192"/>
      <c r="N25" s="44"/>
    </row>
    <row r="26" spans="1:26" ht="30.75" customHeight="1" x14ac:dyDescent="0.3">
      <c r="A26" s="192"/>
      <c r="B26" s="192"/>
      <c r="C26" s="192"/>
      <c r="D26" s="192"/>
      <c r="E26" s="192"/>
      <c r="F26" s="192"/>
      <c r="G26" s="192"/>
      <c r="H26" s="192"/>
      <c r="I26" s="192"/>
      <c r="J26" s="192"/>
      <c r="K26" s="192"/>
      <c r="L26" s="192"/>
      <c r="M26" s="192"/>
      <c r="N26" s="44"/>
    </row>
    <row r="27" spans="1:26" ht="21" x14ac:dyDescent="0.4">
      <c r="A27" s="152" t="s">
        <v>86</v>
      </c>
      <c r="B27" s="44"/>
      <c r="C27" s="44"/>
      <c r="D27" s="44"/>
      <c r="E27" s="44"/>
      <c r="F27" s="44"/>
      <c r="G27" s="44"/>
      <c r="H27" s="44"/>
      <c r="I27" s="44"/>
      <c r="J27" s="44"/>
      <c r="K27" s="44"/>
      <c r="L27" s="44"/>
      <c r="M27" s="44"/>
      <c r="N27" s="44"/>
      <c r="Q27" s="183"/>
      <c r="R27" s="179"/>
      <c r="S27" s="179"/>
      <c r="T27" s="179"/>
      <c r="U27" s="179"/>
      <c r="V27" s="179"/>
      <c r="W27" s="179"/>
      <c r="X27" s="179"/>
      <c r="Y27" s="179"/>
      <c r="Z27" s="179"/>
    </row>
    <row r="28" spans="1:26" ht="90" customHeight="1" x14ac:dyDescent="0.3">
      <c r="A28" s="180" t="s">
        <v>87</v>
      </c>
      <c r="B28" s="180"/>
      <c r="C28" s="180"/>
      <c r="D28" s="180"/>
      <c r="E28" s="180"/>
      <c r="F28" s="180"/>
      <c r="G28" s="180"/>
      <c r="H28" s="180"/>
      <c r="I28" s="180"/>
      <c r="J28" s="180"/>
      <c r="K28" s="180"/>
      <c r="L28" s="180"/>
      <c r="M28" s="180"/>
      <c r="N28" s="44"/>
      <c r="Q28" s="193"/>
      <c r="R28" s="193"/>
      <c r="S28" s="193"/>
      <c r="T28" s="193"/>
      <c r="U28" s="193"/>
      <c r="V28" s="193"/>
      <c r="W28" s="193"/>
      <c r="X28" s="193"/>
      <c r="Y28" s="193"/>
      <c r="Z28" s="193"/>
    </row>
    <row r="29" spans="1:26" ht="19.5" customHeight="1" x14ac:dyDescent="0.3">
      <c r="A29" s="155" t="s">
        <v>88</v>
      </c>
      <c r="B29" s="44"/>
      <c r="C29" s="44"/>
      <c r="D29" s="44"/>
      <c r="E29" s="44"/>
      <c r="F29" s="44"/>
      <c r="G29" s="44"/>
      <c r="H29" s="44"/>
      <c r="I29" s="44"/>
      <c r="J29" s="44"/>
      <c r="K29" s="44"/>
      <c r="L29" s="44"/>
      <c r="M29" s="44"/>
      <c r="N29" s="44"/>
      <c r="Q29" s="193"/>
      <c r="R29" s="193"/>
      <c r="S29" s="193"/>
      <c r="T29" s="193"/>
      <c r="U29" s="193"/>
      <c r="V29" s="193"/>
      <c r="W29" s="193"/>
      <c r="X29" s="193"/>
      <c r="Y29" s="193"/>
      <c r="Z29" s="193"/>
    </row>
    <row r="30" spans="1:26" ht="75" customHeight="1" x14ac:dyDescent="0.3">
      <c r="A30" s="180" t="s">
        <v>89</v>
      </c>
      <c r="B30" s="180"/>
      <c r="C30" s="180"/>
      <c r="D30" s="180"/>
      <c r="E30" s="180"/>
      <c r="F30" s="180"/>
      <c r="G30" s="180"/>
      <c r="H30" s="180"/>
      <c r="I30" s="180"/>
      <c r="J30" s="180"/>
      <c r="K30" s="180"/>
      <c r="L30" s="180"/>
      <c r="M30" s="180"/>
      <c r="N30" s="44"/>
      <c r="Q30" s="193"/>
      <c r="R30" s="193"/>
      <c r="S30" s="193"/>
      <c r="T30" s="193"/>
      <c r="U30" s="193"/>
      <c r="V30" s="193"/>
      <c r="W30" s="193"/>
      <c r="X30" s="193"/>
      <c r="Y30" s="193"/>
      <c r="Z30" s="193"/>
    </row>
    <row r="31" spans="1:26" x14ac:dyDescent="0.3">
      <c r="A31" s="44" t="s">
        <v>90</v>
      </c>
      <c r="B31" s="44"/>
      <c r="C31" s="44"/>
      <c r="D31" s="44"/>
      <c r="E31" s="44"/>
      <c r="F31" s="44"/>
      <c r="G31" s="44"/>
      <c r="H31" s="44"/>
      <c r="I31" s="44"/>
      <c r="J31" s="44"/>
      <c r="K31" s="44"/>
      <c r="L31" s="44"/>
      <c r="M31" s="44"/>
      <c r="N31" s="44"/>
      <c r="Q31" s="193"/>
      <c r="R31" s="193"/>
      <c r="S31" s="193"/>
      <c r="T31" s="193"/>
      <c r="U31" s="193"/>
      <c r="V31" s="193"/>
      <c r="W31" s="193"/>
      <c r="X31" s="193"/>
      <c r="Y31" s="193"/>
      <c r="Z31" s="193"/>
    </row>
    <row r="32" spans="1:26" x14ac:dyDescent="0.3">
      <c r="A32" s="184" t="s">
        <v>91</v>
      </c>
      <c r="B32" s="184"/>
      <c r="C32" s="184"/>
      <c r="D32" s="184"/>
      <c r="E32" s="184"/>
      <c r="F32" s="184"/>
      <c r="G32" s="184"/>
      <c r="H32" s="184"/>
      <c r="I32" s="184"/>
      <c r="J32" s="184"/>
      <c r="K32" s="184"/>
      <c r="L32" s="184"/>
      <c r="M32" s="184"/>
      <c r="N32" s="44"/>
      <c r="Q32" s="193"/>
      <c r="R32" s="193"/>
      <c r="S32" s="193"/>
      <c r="T32" s="193"/>
      <c r="U32" s="193"/>
      <c r="V32" s="193"/>
      <c r="W32" s="193"/>
      <c r="X32" s="193"/>
      <c r="Y32" s="193"/>
      <c r="Z32" s="193"/>
    </row>
    <row r="33" spans="1:26" x14ac:dyDescent="0.3">
      <c r="A33" s="44" t="s">
        <v>92</v>
      </c>
      <c r="B33" s="44"/>
      <c r="C33" s="44"/>
      <c r="D33" s="44"/>
      <c r="E33" s="44"/>
      <c r="F33" s="44"/>
      <c r="G33" s="44"/>
      <c r="H33" s="44"/>
      <c r="I33" s="44"/>
      <c r="J33" s="44"/>
      <c r="K33" s="44"/>
      <c r="L33" s="44"/>
      <c r="M33" s="44"/>
      <c r="N33" s="44"/>
      <c r="Q33" s="193"/>
      <c r="R33" s="193"/>
      <c r="S33" s="193"/>
      <c r="T33" s="193"/>
      <c r="U33" s="193"/>
      <c r="V33" s="193"/>
      <c r="W33" s="193"/>
      <c r="X33" s="193"/>
      <c r="Y33" s="193"/>
      <c r="Z33" s="193"/>
    </row>
    <row r="34" spans="1:26" x14ac:dyDescent="0.3">
      <c r="A34" s="44" t="s">
        <v>93</v>
      </c>
      <c r="B34" s="44"/>
      <c r="C34" s="44"/>
      <c r="D34" s="44"/>
      <c r="E34" s="44"/>
      <c r="F34" s="44"/>
      <c r="G34" s="44"/>
      <c r="H34" s="44"/>
      <c r="I34" s="44"/>
      <c r="J34" s="44"/>
      <c r="K34" s="44"/>
      <c r="L34" s="44"/>
      <c r="M34" s="44"/>
      <c r="N34" s="44"/>
      <c r="Q34" s="193"/>
      <c r="R34" s="193"/>
      <c r="S34" s="193"/>
      <c r="T34" s="193"/>
      <c r="U34" s="193"/>
      <c r="V34" s="193"/>
      <c r="W34" s="193"/>
      <c r="X34" s="193"/>
      <c r="Y34" s="193"/>
      <c r="Z34" s="193"/>
    </row>
    <row r="35" spans="1:26" x14ac:dyDescent="0.3">
      <c r="A35" s="44" t="s">
        <v>94</v>
      </c>
      <c r="B35" s="44"/>
      <c r="C35" s="44"/>
      <c r="D35" s="44"/>
      <c r="E35" s="44"/>
      <c r="F35" s="44"/>
      <c r="G35" s="44"/>
      <c r="H35" s="44"/>
      <c r="I35" s="44"/>
      <c r="J35" s="44"/>
      <c r="K35" s="44"/>
      <c r="L35" s="44"/>
      <c r="M35" s="44"/>
      <c r="N35" s="44"/>
      <c r="Q35" s="193"/>
      <c r="R35" s="193"/>
      <c r="S35" s="193"/>
      <c r="T35" s="193"/>
      <c r="U35" s="193"/>
      <c r="V35" s="193"/>
      <c r="W35" s="193"/>
      <c r="X35" s="193"/>
      <c r="Y35" s="193"/>
      <c r="Z35" s="193"/>
    </row>
    <row r="36" spans="1:26" x14ac:dyDescent="0.3">
      <c r="A36" s="44" t="s">
        <v>95</v>
      </c>
      <c r="B36" s="44"/>
      <c r="C36" s="44"/>
      <c r="D36" s="44"/>
      <c r="E36" s="44"/>
      <c r="F36" s="44"/>
      <c r="G36" s="44"/>
      <c r="H36" s="44"/>
      <c r="I36" s="44"/>
      <c r="J36" s="44"/>
      <c r="K36" s="44"/>
      <c r="L36" s="44"/>
      <c r="M36" s="44"/>
      <c r="N36" s="44"/>
      <c r="Q36" s="193"/>
      <c r="R36" s="193"/>
      <c r="S36" s="193"/>
      <c r="T36" s="193"/>
      <c r="U36" s="193"/>
      <c r="V36" s="193"/>
      <c r="W36" s="193"/>
      <c r="X36" s="193"/>
      <c r="Y36" s="193"/>
      <c r="Z36" s="193"/>
    </row>
    <row r="37" spans="1:26" x14ac:dyDescent="0.3">
      <c r="A37" s="44" t="s">
        <v>96</v>
      </c>
      <c r="B37" s="44"/>
      <c r="C37" s="44"/>
      <c r="D37" s="44"/>
      <c r="E37" s="44"/>
      <c r="F37" s="44"/>
      <c r="G37" s="44"/>
      <c r="H37" s="44"/>
      <c r="I37" s="44"/>
      <c r="J37" s="44"/>
      <c r="K37" s="44"/>
      <c r="L37" s="44"/>
      <c r="M37" s="44"/>
      <c r="N37" s="44"/>
      <c r="Q37" s="193"/>
      <c r="R37" s="193"/>
      <c r="S37" s="193"/>
      <c r="T37" s="193"/>
      <c r="U37" s="193"/>
      <c r="V37" s="193"/>
      <c r="W37" s="193"/>
      <c r="X37" s="193"/>
      <c r="Y37" s="193"/>
      <c r="Z37" s="193"/>
    </row>
    <row r="38" spans="1:26" x14ac:dyDescent="0.3">
      <c r="A38" s="44" t="s">
        <v>97</v>
      </c>
      <c r="B38" s="44"/>
      <c r="C38" s="44"/>
      <c r="D38" s="44"/>
      <c r="E38" s="44"/>
      <c r="F38" s="44"/>
      <c r="G38" s="44"/>
      <c r="H38" s="45"/>
      <c r="I38" s="44"/>
      <c r="J38" s="44"/>
      <c r="K38" s="44"/>
      <c r="L38" s="44"/>
      <c r="M38" s="44"/>
      <c r="N38" s="44"/>
      <c r="Q38" s="193"/>
      <c r="R38" s="193"/>
      <c r="S38" s="193"/>
      <c r="T38" s="193"/>
      <c r="U38" s="193"/>
      <c r="V38" s="193"/>
      <c r="W38" s="193"/>
      <c r="X38" s="193"/>
      <c r="Y38" s="193"/>
      <c r="Z38" s="193"/>
    </row>
    <row r="39" spans="1:26" ht="17.399999999999999" x14ac:dyDescent="0.3">
      <c r="A39" s="152" t="s">
        <v>254</v>
      </c>
      <c r="B39" s="44"/>
      <c r="C39" s="44"/>
      <c r="D39" s="44"/>
      <c r="E39" s="44"/>
      <c r="F39" s="44"/>
      <c r="G39" s="44"/>
      <c r="H39" s="44"/>
      <c r="I39" s="44"/>
      <c r="J39" s="44"/>
      <c r="K39" s="44"/>
      <c r="L39" s="44"/>
      <c r="M39" s="44"/>
      <c r="N39" s="44"/>
      <c r="Q39" s="193"/>
      <c r="R39" s="193"/>
      <c r="S39" s="193"/>
      <c r="T39" s="193"/>
      <c r="U39" s="193"/>
      <c r="V39" s="193"/>
      <c r="W39" s="193"/>
      <c r="X39" s="193"/>
      <c r="Y39" s="193"/>
      <c r="Z39" s="193"/>
    </row>
    <row r="40" spans="1:26" ht="87.6" customHeight="1" x14ac:dyDescent="0.3">
      <c r="A40" s="180" t="s">
        <v>98</v>
      </c>
      <c r="B40" s="180"/>
      <c r="C40" s="180"/>
      <c r="D40" s="180"/>
      <c r="E40" s="180"/>
      <c r="F40" s="180"/>
      <c r="G40" s="180"/>
      <c r="H40" s="180"/>
      <c r="I40" s="180"/>
      <c r="J40" s="180"/>
      <c r="K40" s="180"/>
      <c r="L40" s="180"/>
      <c r="M40" s="180"/>
      <c r="N40" s="44"/>
      <c r="Q40" s="193"/>
      <c r="R40" s="193"/>
      <c r="S40" s="193"/>
      <c r="T40" s="193"/>
      <c r="U40" s="193"/>
      <c r="V40" s="193"/>
      <c r="W40" s="193"/>
      <c r="X40" s="193"/>
      <c r="Y40" s="193"/>
      <c r="Z40" s="193"/>
    </row>
    <row r="41" spans="1:26" ht="22.2" customHeight="1" x14ac:dyDescent="0.3">
      <c r="A41" s="45" t="s">
        <v>119</v>
      </c>
      <c r="B41" s="44"/>
      <c r="C41" s="44"/>
      <c r="D41" s="44"/>
      <c r="E41" s="44"/>
      <c r="F41" s="44"/>
      <c r="G41" s="44"/>
      <c r="H41" s="44"/>
      <c r="I41" s="44"/>
      <c r="J41" s="44"/>
      <c r="K41" s="44"/>
      <c r="L41" s="44"/>
      <c r="M41" s="44"/>
      <c r="N41" s="44"/>
      <c r="Q41" s="193"/>
      <c r="R41" s="193"/>
      <c r="S41" s="193"/>
      <c r="T41" s="193"/>
      <c r="U41" s="193"/>
      <c r="V41" s="193"/>
      <c r="W41" s="193"/>
      <c r="X41" s="193"/>
      <c r="Y41" s="193"/>
      <c r="Z41" s="193"/>
    </row>
    <row r="42" spans="1:26" ht="31.8" customHeight="1" x14ac:dyDescent="0.3">
      <c r="A42" s="184" t="s">
        <v>99</v>
      </c>
      <c r="B42" s="184"/>
      <c r="C42" s="184"/>
      <c r="D42" s="184"/>
      <c r="E42" s="184"/>
      <c r="F42" s="184"/>
      <c r="G42" s="184"/>
      <c r="H42" s="184"/>
      <c r="I42" s="184"/>
      <c r="J42" s="184"/>
      <c r="K42" s="184"/>
      <c r="L42" s="184"/>
      <c r="M42" s="184"/>
      <c r="N42" s="44"/>
      <c r="Q42" s="193"/>
      <c r="R42" s="193"/>
      <c r="S42" s="193"/>
      <c r="T42" s="193"/>
      <c r="U42" s="193"/>
      <c r="V42" s="193"/>
      <c r="W42" s="193"/>
      <c r="X42" s="193"/>
      <c r="Y42" s="193"/>
      <c r="Z42" s="193"/>
    </row>
    <row r="43" spans="1:26" ht="17.399999999999999" x14ac:dyDescent="0.3">
      <c r="A43" s="152" t="s">
        <v>100</v>
      </c>
      <c r="B43" s="44"/>
      <c r="C43" s="44"/>
      <c r="D43" s="44"/>
      <c r="E43" s="44"/>
      <c r="F43" s="44"/>
      <c r="G43" s="44"/>
      <c r="H43" s="44"/>
      <c r="I43" s="44"/>
      <c r="J43" s="44"/>
      <c r="K43" s="44"/>
      <c r="L43" s="44"/>
      <c r="M43" s="44"/>
      <c r="N43" s="44"/>
      <c r="Q43" s="193"/>
      <c r="R43" s="193"/>
      <c r="S43" s="193"/>
      <c r="T43" s="193"/>
      <c r="U43" s="193"/>
      <c r="V43" s="193"/>
      <c r="W43" s="193"/>
      <c r="X43" s="193"/>
      <c r="Y43" s="193"/>
      <c r="Z43" s="193"/>
    </row>
    <row r="44" spans="1:26" ht="60.6" customHeight="1" x14ac:dyDescent="0.3">
      <c r="A44" s="180" t="s">
        <v>101</v>
      </c>
      <c r="B44" s="180"/>
      <c r="C44" s="180"/>
      <c r="D44" s="180"/>
      <c r="E44" s="180"/>
      <c r="F44" s="180"/>
      <c r="G44" s="180"/>
      <c r="H44" s="180"/>
      <c r="I44" s="180"/>
      <c r="J44" s="180"/>
      <c r="K44" s="180"/>
      <c r="L44" s="180"/>
      <c r="M44" s="180"/>
      <c r="N44" s="44"/>
      <c r="Q44" s="193"/>
      <c r="R44" s="193"/>
      <c r="S44" s="193"/>
      <c r="T44" s="193"/>
      <c r="U44" s="193"/>
      <c r="V44" s="193"/>
      <c r="W44" s="193"/>
      <c r="X44" s="193"/>
      <c r="Y44" s="193"/>
      <c r="Z44" s="193"/>
    </row>
    <row r="45" spans="1:26" x14ac:dyDescent="0.3">
      <c r="A45" s="180" t="s">
        <v>103</v>
      </c>
      <c r="B45" s="180"/>
      <c r="C45" s="180"/>
      <c r="D45" s="180"/>
      <c r="E45" s="180"/>
      <c r="F45" s="180"/>
      <c r="G45" s="180"/>
      <c r="H45" s="180"/>
      <c r="I45" s="180"/>
      <c r="J45" s="180"/>
      <c r="K45" s="180"/>
      <c r="L45" s="180"/>
      <c r="M45" s="180"/>
      <c r="N45" s="180"/>
      <c r="O45" s="46"/>
      <c r="P45" s="46"/>
      <c r="Q45" s="193"/>
      <c r="R45" s="193"/>
      <c r="S45" s="193"/>
      <c r="T45" s="193"/>
      <c r="U45" s="193"/>
      <c r="V45" s="193"/>
      <c r="W45" s="193"/>
      <c r="X45" s="193"/>
      <c r="Y45" s="193"/>
      <c r="Z45" s="193"/>
    </row>
    <row r="46" spans="1:26" x14ac:dyDescent="0.3">
      <c r="A46" s="180" t="s">
        <v>120</v>
      </c>
      <c r="B46" s="180"/>
      <c r="C46" s="180"/>
      <c r="D46" s="180"/>
      <c r="E46" s="180"/>
      <c r="F46" s="180"/>
      <c r="G46" s="180"/>
      <c r="H46" s="180"/>
      <c r="I46" s="180"/>
      <c r="J46" s="180"/>
      <c r="K46" s="180"/>
      <c r="L46" s="180"/>
      <c r="M46" s="180"/>
      <c r="N46" s="180"/>
      <c r="O46" s="46"/>
      <c r="P46" s="46"/>
      <c r="Q46" s="193"/>
      <c r="R46" s="193"/>
      <c r="S46" s="193"/>
      <c r="T46" s="193"/>
      <c r="U46" s="193"/>
      <c r="V46" s="193"/>
      <c r="W46" s="193"/>
      <c r="X46" s="193"/>
      <c r="Y46" s="193"/>
      <c r="Z46" s="193"/>
    </row>
    <row r="47" spans="1:26" ht="31.2" customHeight="1" x14ac:dyDescent="0.3">
      <c r="A47" s="180" t="s">
        <v>121</v>
      </c>
      <c r="B47" s="180"/>
      <c r="C47" s="180"/>
      <c r="D47" s="180"/>
      <c r="E47" s="180"/>
      <c r="F47" s="180"/>
      <c r="G47" s="180"/>
      <c r="H47" s="180"/>
      <c r="I47" s="180"/>
      <c r="J47" s="180"/>
      <c r="K47" s="180"/>
      <c r="L47" s="180"/>
      <c r="M47" s="180"/>
      <c r="N47" s="180"/>
      <c r="O47" s="46"/>
      <c r="P47" s="46"/>
      <c r="Q47" s="193"/>
      <c r="R47" s="193"/>
      <c r="S47" s="193"/>
      <c r="T47" s="193"/>
      <c r="U47" s="193"/>
      <c r="V47" s="193"/>
      <c r="W47" s="193"/>
      <c r="X47" s="193"/>
      <c r="Y47" s="193"/>
      <c r="Z47" s="193"/>
    </row>
    <row r="48" spans="1:26" ht="33" customHeight="1" x14ac:dyDescent="0.3">
      <c r="A48" s="180" t="s">
        <v>122</v>
      </c>
      <c r="B48" s="180"/>
      <c r="C48" s="180"/>
      <c r="D48" s="180"/>
      <c r="E48" s="180"/>
      <c r="F48" s="180"/>
      <c r="G48" s="180"/>
      <c r="H48" s="180"/>
      <c r="I48" s="180"/>
      <c r="J48" s="180"/>
      <c r="K48" s="180"/>
      <c r="L48" s="180"/>
      <c r="M48" s="180"/>
      <c r="N48" s="180"/>
      <c r="O48" s="46"/>
      <c r="P48" s="46"/>
      <c r="Q48" s="193"/>
      <c r="R48" s="193"/>
      <c r="S48" s="193"/>
      <c r="T48" s="193"/>
      <c r="U48" s="193"/>
      <c r="V48" s="193"/>
      <c r="W48" s="193"/>
      <c r="X48" s="193"/>
      <c r="Y48" s="193"/>
      <c r="Z48" s="193"/>
    </row>
    <row r="49" spans="1:16" ht="28.2" customHeight="1" x14ac:dyDescent="0.3">
      <c r="A49" s="180" t="s">
        <v>123</v>
      </c>
      <c r="B49" s="180"/>
      <c r="C49" s="180"/>
      <c r="D49" s="180"/>
      <c r="E49" s="180"/>
      <c r="F49" s="180"/>
      <c r="G49" s="180"/>
      <c r="H49" s="180"/>
      <c r="I49" s="180"/>
      <c r="J49" s="180"/>
      <c r="K49" s="180"/>
      <c r="L49" s="180"/>
      <c r="M49" s="180"/>
      <c r="N49" s="180"/>
      <c r="O49" s="46"/>
      <c r="P49" s="46"/>
    </row>
    <row r="50" spans="1:16" x14ac:dyDescent="0.3">
      <c r="A50" s="181" t="s">
        <v>124</v>
      </c>
      <c r="B50" s="181"/>
      <c r="C50" s="181"/>
      <c r="D50" s="181"/>
      <c r="E50" s="181"/>
      <c r="F50" s="181"/>
      <c r="G50" s="181"/>
      <c r="H50" s="181"/>
      <c r="I50" s="181"/>
      <c r="J50" s="181"/>
      <c r="K50" s="181"/>
      <c r="L50" s="181"/>
      <c r="M50" s="181"/>
      <c r="N50" s="181"/>
      <c r="O50" s="47"/>
      <c r="P50" s="47"/>
    </row>
    <row r="51" spans="1:16" ht="32.4" customHeight="1" x14ac:dyDescent="0.3">
      <c r="A51" s="180" t="s">
        <v>125</v>
      </c>
      <c r="B51" s="180"/>
      <c r="C51" s="180"/>
      <c r="D51" s="180"/>
      <c r="E51" s="180"/>
      <c r="F51" s="180"/>
      <c r="G51" s="180"/>
      <c r="H51" s="180"/>
      <c r="I51" s="180"/>
      <c r="J51" s="180"/>
      <c r="K51" s="180"/>
      <c r="L51" s="180"/>
      <c r="M51" s="180"/>
      <c r="N51" s="180"/>
      <c r="O51" s="46"/>
      <c r="P51" s="46"/>
    </row>
    <row r="52" spans="1:16" ht="18.600000000000001" customHeight="1" x14ac:dyDescent="0.3">
      <c r="A52" s="180" t="s">
        <v>126</v>
      </c>
      <c r="B52" s="180"/>
      <c r="C52" s="180"/>
      <c r="D52" s="180"/>
      <c r="E52" s="180"/>
      <c r="F52" s="180"/>
      <c r="G52" s="180"/>
      <c r="H52" s="180"/>
      <c r="I52" s="180"/>
      <c r="J52" s="180"/>
      <c r="K52" s="180"/>
      <c r="L52" s="180"/>
      <c r="M52" s="180"/>
      <c r="N52" s="180"/>
      <c r="O52" s="46"/>
      <c r="P52" s="46"/>
    </row>
    <row r="53" spans="1:16" ht="17.399999999999999" x14ac:dyDescent="0.3">
      <c r="A53" s="152" t="s">
        <v>104</v>
      </c>
      <c r="B53" s="44"/>
      <c r="C53" s="44"/>
      <c r="D53" s="44"/>
      <c r="E53" s="44"/>
      <c r="F53" s="44"/>
      <c r="G53" s="44"/>
      <c r="H53" s="44"/>
      <c r="I53" s="44"/>
      <c r="J53" s="44"/>
      <c r="K53" s="44"/>
      <c r="L53" s="44"/>
      <c r="M53" s="44"/>
      <c r="N53" s="44"/>
    </row>
    <row r="54" spans="1:16" ht="40.799999999999997" customHeight="1" x14ac:dyDescent="0.3">
      <c r="A54" s="180" t="s">
        <v>101</v>
      </c>
      <c r="B54" s="180"/>
      <c r="C54" s="180"/>
      <c r="D54" s="180"/>
      <c r="E54" s="180"/>
      <c r="F54" s="180"/>
      <c r="G54" s="180"/>
      <c r="H54" s="180"/>
      <c r="I54" s="180"/>
      <c r="J54" s="180"/>
      <c r="K54" s="180"/>
      <c r="L54" s="180"/>
      <c r="M54" s="180"/>
      <c r="N54" s="180"/>
      <c r="O54" s="46"/>
      <c r="P54" s="46"/>
    </row>
    <row r="55" spans="1:16" ht="29.4" customHeight="1" x14ac:dyDescent="0.3">
      <c r="A55" s="180" t="s">
        <v>102</v>
      </c>
      <c r="B55" s="180"/>
      <c r="C55" s="180"/>
      <c r="D55" s="180"/>
      <c r="E55" s="180"/>
      <c r="F55" s="180"/>
      <c r="G55" s="180"/>
      <c r="H55" s="180"/>
      <c r="I55" s="180"/>
      <c r="J55" s="180"/>
      <c r="K55" s="180"/>
      <c r="L55" s="180"/>
      <c r="M55" s="180"/>
      <c r="N55" s="180"/>
      <c r="O55" s="46"/>
      <c r="P55" s="46"/>
    </row>
    <row r="56" spans="1:16" ht="26.25" customHeight="1" x14ac:dyDescent="0.3">
      <c r="A56" s="180" t="s">
        <v>127</v>
      </c>
      <c r="B56" s="180"/>
      <c r="C56" s="180"/>
      <c r="D56" s="180"/>
      <c r="E56" s="180"/>
      <c r="F56" s="180"/>
      <c r="G56" s="180"/>
      <c r="H56" s="180"/>
      <c r="I56" s="180"/>
      <c r="J56" s="180"/>
      <c r="K56" s="180"/>
      <c r="L56" s="180"/>
      <c r="M56" s="180"/>
      <c r="N56" s="180"/>
      <c r="O56" s="46"/>
      <c r="P56" s="46"/>
    </row>
    <row r="57" spans="1:16" ht="31.8" customHeight="1" x14ac:dyDescent="0.3">
      <c r="A57" s="180" t="s">
        <v>128</v>
      </c>
      <c r="B57" s="180"/>
      <c r="C57" s="180"/>
      <c r="D57" s="180"/>
      <c r="E57" s="180"/>
      <c r="F57" s="180"/>
      <c r="G57" s="180"/>
      <c r="H57" s="180"/>
      <c r="I57" s="180"/>
      <c r="J57" s="180"/>
      <c r="K57" s="180"/>
      <c r="L57" s="180"/>
      <c r="M57" s="180"/>
      <c r="N57" s="180"/>
      <c r="O57" s="47"/>
      <c r="P57" s="47"/>
    </row>
    <row r="58" spans="1:16" ht="25.2" customHeight="1" x14ac:dyDescent="0.3">
      <c r="A58" s="180" t="s">
        <v>129</v>
      </c>
      <c r="B58" s="180"/>
      <c r="C58" s="180"/>
      <c r="D58" s="180"/>
      <c r="E58" s="180"/>
      <c r="F58" s="180"/>
      <c r="G58" s="180"/>
      <c r="H58" s="180"/>
      <c r="I58" s="180"/>
      <c r="J58" s="180"/>
      <c r="K58" s="180"/>
      <c r="L58" s="180"/>
      <c r="M58" s="180"/>
      <c r="N58" s="180"/>
      <c r="O58" s="47"/>
      <c r="P58" s="47"/>
    </row>
    <row r="59" spans="1:16" ht="27.75" customHeight="1" x14ac:dyDescent="0.3">
      <c r="A59" s="181" t="s">
        <v>130</v>
      </c>
      <c r="B59" s="181"/>
      <c r="C59" s="181"/>
      <c r="D59" s="181"/>
      <c r="E59" s="181"/>
      <c r="F59" s="181"/>
      <c r="G59" s="181"/>
      <c r="H59" s="181"/>
      <c r="I59" s="181"/>
      <c r="J59" s="181"/>
      <c r="K59" s="181"/>
      <c r="L59" s="181"/>
      <c r="M59" s="181"/>
      <c r="N59" s="181"/>
      <c r="O59" s="47"/>
      <c r="P59" s="47"/>
    </row>
    <row r="60" spans="1:16" ht="21.6" customHeight="1" x14ac:dyDescent="0.3">
      <c r="A60" s="181" t="s">
        <v>131</v>
      </c>
      <c r="B60" s="181"/>
      <c r="C60" s="181"/>
      <c r="D60" s="181"/>
      <c r="E60" s="181"/>
      <c r="F60" s="181"/>
      <c r="G60" s="181"/>
      <c r="H60" s="181"/>
      <c r="I60" s="181"/>
      <c r="J60" s="181"/>
      <c r="K60" s="181"/>
      <c r="L60" s="181"/>
      <c r="M60" s="181"/>
      <c r="N60" s="181"/>
      <c r="O60" s="47"/>
      <c r="P60" s="47"/>
    </row>
    <row r="61" spans="1:16" ht="19.8" customHeight="1" x14ac:dyDescent="0.3">
      <c r="A61" s="181" t="s">
        <v>132</v>
      </c>
      <c r="B61" s="181"/>
      <c r="C61" s="181"/>
      <c r="D61" s="181"/>
      <c r="E61" s="181"/>
      <c r="F61" s="181"/>
      <c r="G61" s="181"/>
      <c r="H61" s="181"/>
      <c r="I61" s="181"/>
      <c r="J61" s="181"/>
      <c r="K61" s="181"/>
      <c r="L61" s="181"/>
      <c r="M61" s="181"/>
      <c r="N61" s="181"/>
      <c r="O61" s="47"/>
      <c r="P61" s="47"/>
    </row>
    <row r="62" spans="1:16" ht="14.4" customHeight="1" x14ac:dyDescent="0.3">
      <c r="A62" s="181" t="s">
        <v>133</v>
      </c>
      <c r="B62" s="181"/>
      <c r="C62" s="181"/>
      <c r="D62" s="181"/>
      <c r="E62" s="181"/>
      <c r="F62" s="181"/>
      <c r="G62" s="181"/>
      <c r="H62" s="181"/>
      <c r="I62" s="181"/>
      <c r="J62" s="181"/>
      <c r="K62" s="181"/>
      <c r="L62" s="181"/>
      <c r="M62" s="181"/>
      <c r="N62" s="181"/>
      <c r="O62" s="47"/>
      <c r="P62" s="47"/>
    </row>
    <row r="63" spans="1:16" ht="17.399999999999999" x14ac:dyDescent="0.3">
      <c r="A63" s="155" t="s">
        <v>105</v>
      </c>
      <c r="B63" s="45"/>
      <c r="C63" s="45"/>
      <c r="D63" s="45"/>
      <c r="E63" s="45"/>
      <c r="F63" s="44"/>
      <c r="G63" s="44"/>
      <c r="H63" s="44"/>
      <c r="I63" s="44"/>
      <c r="J63" s="44"/>
      <c r="K63" s="44"/>
      <c r="L63" s="44"/>
      <c r="M63" s="44"/>
      <c r="N63" s="44"/>
    </row>
    <row r="64" spans="1:16" ht="34.799999999999997" customHeight="1" x14ac:dyDescent="0.3">
      <c r="A64" s="180" t="s">
        <v>106</v>
      </c>
      <c r="B64" s="180"/>
      <c r="C64" s="180"/>
      <c r="D64" s="180"/>
      <c r="E64" s="180"/>
      <c r="F64" s="180"/>
      <c r="G64" s="180"/>
      <c r="H64" s="180"/>
      <c r="I64" s="180"/>
      <c r="J64" s="180"/>
      <c r="K64" s="180"/>
      <c r="L64" s="180"/>
      <c r="M64" s="180"/>
      <c r="N64" s="180"/>
      <c r="O64" s="46"/>
      <c r="P64" s="46"/>
    </row>
    <row r="70" ht="15" customHeight="1" x14ac:dyDescent="0.3"/>
  </sheetData>
  <mergeCells count="28">
    <mergeCell ref="A1:J1"/>
    <mergeCell ref="A45:N45"/>
    <mergeCell ref="A46:N46"/>
    <mergeCell ref="Q27:Z27"/>
    <mergeCell ref="A28:M28"/>
    <mergeCell ref="A40:M40"/>
    <mergeCell ref="A42:M42"/>
    <mergeCell ref="A44:M44"/>
    <mergeCell ref="A30:M30"/>
    <mergeCell ref="A32:M32"/>
    <mergeCell ref="A47:N47"/>
    <mergeCell ref="A48:N48"/>
    <mergeCell ref="A3:J3"/>
    <mergeCell ref="A4:M26"/>
    <mergeCell ref="A55:N55"/>
    <mergeCell ref="A56:N56"/>
    <mergeCell ref="A64:N64"/>
    <mergeCell ref="A57:N57"/>
    <mergeCell ref="A58:N58"/>
    <mergeCell ref="A59:N59"/>
    <mergeCell ref="A60:N60"/>
    <mergeCell ref="A62:N62"/>
    <mergeCell ref="A61:N61"/>
    <mergeCell ref="A49:N49"/>
    <mergeCell ref="A51:N51"/>
    <mergeCell ref="A52:N52"/>
    <mergeCell ref="A50:N50"/>
    <mergeCell ref="A54:N54"/>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X10"/>
  <sheetViews>
    <sheetView workbookViewId="0">
      <selection activeCell="G12" sqref="G12"/>
    </sheetView>
  </sheetViews>
  <sheetFormatPr defaultRowHeight="14.4" x14ac:dyDescent="0.3"/>
  <sheetData>
    <row r="1" spans="1:24" ht="30.6" x14ac:dyDescent="0.55000000000000004">
      <c r="A1" s="151" t="s">
        <v>25</v>
      </c>
      <c r="B1" s="151"/>
      <c r="C1" s="151"/>
      <c r="D1" s="151"/>
      <c r="E1" s="151"/>
      <c r="F1" s="151"/>
      <c r="G1" s="151"/>
      <c r="H1" s="44"/>
      <c r="I1" s="44"/>
      <c r="J1" s="44"/>
      <c r="K1" s="44"/>
      <c r="L1" s="44"/>
      <c r="M1" s="44"/>
      <c r="N1" s="44"/>
      <c r="O1" s="44"/>
      <c r="P1" s="44"/>
      <c r="Q1" s="44"/>
      <c r="R1" s="44"/>
      <c r="S1" s="44"/>
      <c r="T1" s="44"/>
      <c r="U1" s="44"/>
      <c r="V1" s="44"/>
      <c r="W1" s="44"/>
      <c r="X1" s="44"/>
    </row>
    <row r="2" spans="1:24" ht="17.399999999999999" x14ac:dyDescent="0.3">
      <c r="A2" s="152" t="s">
        <v>172</v>
      </c>
      <c r="B2" s="152"/>
      <c r="C2" s="152"/>
      <c r="D2" s="152"/>
      <c r="E2" s="152"/>
      <c r="F2" s="152"/>
      <c r="G2" s="152"/>
      <c r="H2" s="152"/>
      <c r="I2" s="44"/>
      <c r="J2" s="44"/>
      <c r="K2" s="44"/>
      <c r="L2" s="44"/>
      <c r="M2" s="44"/>
      <c r="N2" s="44"/>
      <c r="O2" s="44"/>
      <c r="P2" s="44"/>
      <c r="Q2" s="44"/>
      <c r="R2" s="44"/>
      <c r="S2" s="44"/>
      <c r="T2" s="44"/>
      <c r="U2" s="44"/>
      <c r="V2" s="44"/>
      <c r="W2" s="44"/>
      <c r="X2" s="44"/>
    </row>
    <row r="3" spans="1:24" ht="18" customHeight="1" x14ac:dyDescent="0.3">
      <c r="A3" s="187" t="s">
        <v>268</v>
      </c>
      <c r="B3" s="187"/>
      <c r="C3" s="187"/>
      <c r="D3" s="187"/>
      <c r="E3" s="187"/>
      <c r="F3" s="187"/>
      <c r="G3" s="187"/>
      <c r="H3" s="187"/>
      <c r="I3" s="187"/>
      <c r="J3" s="187"/>
      <c r="K3" s="187"/>
      <c r="L3" s="187"/>
      <c r="M3" s="187"/>
      <c r="N3" s="187"/>
      <c r="O3" s="187"/>
      <c r="P3" s="187"/>
      <c r="Q3" s="187"/>
      <c r="R3" s="187"/>
      <c r="S3" s="187"/>
      <c r="T3" s="187"/>
      <c r="U3" s="44"/>
      <c r="V3" s="44"/>
      <c r="W3" s="44"/>
      <c r="X3" s="44"/>
    </row>
    <row r="4" spans="1:24" ht="18" customHeight="1" x14ac:dyDescent="0.3">
      <c r="A4" s="187"/>
      <c r="B4" s="187"/>
      <c r="C4" s="187"/>
      <c r="D4" s="187"/>
      <c r="E4" s="187"/>
      <c r="F4" s="187"/>
      <c r="G4" s="187"/>
      <c r="H4" s="187"/>
      <c r="I4" s="187"/>
      <c r="J4" s="187"/>
      <c r="K4" s="187"/>
      <c r="L4" s="187"/>
      <c r="M4" s="187"/>
      <c r="N4" s="187"/>
      <c r="O4" s="187"/>
      <c r="P4" s="187"/>
      <c r="Q4" s="187"/>
      <c r="R4" s="187"/>
      <c r="S4" s="187"/>
      <c r="T4" s="187"/>
      <c r="U4" s="44"/>
      <c r="V4" s="44"/>
      <c r="W4" s="44"/>
      <c r="X4" s="44"/>
    </row>
    <row r="5" spans="1:24" ht="17.399999999999999" x14ac:dyDescent="0.3">
      <c r="A5" s="152" t="s">
        <v>109</v>
      </c>
      <c r="B5" s="152"/>
      <c r="C5" s="152"/>
      <c r="D5" s="152"/>
      <c r="E5" s="152"/>
      <c r="F5" s="152"/>
      <c r="G5" s="152"/>
      <c r="H5" s="152"/>
      <c r="I5" s="44"/>
      <c r="J5" s="44"/>
      <c r="K5" s="44"/>
      <c r="L5" s="44"/>
      <c r="M5" s="44"/>
      <c r="N5" s="44"/>
      <c r="O5" s="44"/>
      <c r="P5" s="44"/>
      <c r="Q5" s="44"/>
      <c r="R5" s="44"/>
      <c r="S5" s="44"/>
      <c r="T5" s="44"/>
      <c r="U5" s="44"/>
      <c r="V5" s="44"/>
      <c r="W5" s="44"/>
      <c r="X5" s="44"/>
    </row>
    <row r="6" spans="1:24" ht="18" x14ac:dyDescent="0.35">
      <c r="A6" s="50" t="s">
        <v>190</v>
      </c>
      <c r="B6" s="52"/>
      <c r="C6" s="52"/>
      <c r="D6" s="52"/>
      <c r="E6" s="52"/>
      <c r="F6" s="52"/>
      <c r="G6" s="52"/>
      <c r="H6" s="52"/>
      <c r="I6" s="44"/>
      <c r="J6" s="44"/>
      <c r="K6" s="44"/>
      <c r="L6" s="44"/>
      <c r="M6" s="44"/>
      <c r="N6" s="44"/>
      <c r="O6" s="44"/>
      <c r="P6" s="44"/>
      <c r="Q6" s="44"/>
      <c r="R6" s="44"/>
      <c r="S6" s="44"/>
      <c r="T6" s="44"/>
      <c r="U6" s="44"/>
      <c r="V6" s="44"/>
      <c r="W6" s="44"/>
      <c r="X6" s="44"/>
    </row>
    <row r="7" spans="1:24" ht="17.399999999999999" x14ac:dyDescent="0.3">
      <c r="A7" s="153" t="s">
        <v>264</v>
      </c>
      <c r="B7" s="152"/>
      <c r="C7" s="152"/>
      <c r="D7" s="152"/>
      <c r="E7" s="152"/>
      <c r="F7" s="152"/>
      <c r="G7" s="152"/>
      <c r="H7" s="152"/>
      <c r="I7" s="44"/>
      <c r="J7" s="44"/>
      <c r="K7" s="44"/>
      <c r="L7" s="44"/>
      <c r="M7" s="44"/>
      <c r="N7" s="44"/>
      <c r="O7" s="44"/>
      <c r="P7" s="44"/>
      <c r="Q7" s="44"/>
      <c r="R7" s="44"/>
      <c r="S7" s="44"/>
      <c r="T7" s="44"/>
      <c r="U7" s="44"/>
      <c r="V7" s="44"/>
      <c r="W7" s="44"/>
      <c r="X7" s="44"/>
    </row>
    <row r="8" spans="1:24" ht="18" x14ac:dyDescent="0.35">
      <c r="A8" s="51" t="s">
        <v>204</v>
      </c>
      <c r="B8" s="52"/>
      <c r="C8" s="52"/>
      <c r="D8" s="52"/>
      <c r="E8" s="52"/>
      <c r="F8" s="52"/>
      <c r="G8" s="52"/>
      <c r="H8" s="52"/>
      <c r="I8" s="44"/>
      <c r="J8" s="44"/>
      <c r="K8" s="44"/>
      <c r="L8" s="44"/>
      <c r="M8" s="44"/>
      <c r="N8" s="44"/>
      <c r="O8" s="44"/>
      <c r="P8" s="44"/>
      <c r="Q8" s="44"/>
      <c r="R8" s="44"/>
      <c r="S8" s="44"/>
      <c r="T8" s="44"/>
      <c r="U8" s="44"/>
      <c r="V8" s="44"/>
      <c r="W8" s="44"/>
      <c r="X8" s="44"/>
    </row>
    <row r="9" spans="1:24" ht="17.399999999999999" x14ac:dyDescent="0.3">
      <c r="A9" s="152" t="s">
        <v>265</v>
      </c>
      <c r="B9" s="44"/>
      <c r="C9" s="44"/>
      <c r="D9" s="44"/>
      <c r="E9" s="44"/>
      <c r="F9" s="44"/>
      <c r="G9" s="44"/>
      <c r="H9" s="44"/>
      <c r="I9" s="44"/>
      <c r="J9" s="44"/>
      <c r="K9" s="44"/>
      <c r="L9" s="44"/>
      <c r="M9" s="44"/>
      <c r="N9" s="44"/>
      <c r="O9" s="44"/>
      <c r="P9" s="44"/>
      <c r="Q9" s="44"/>
      <c r="R9" s="44"/>
      <c r="S9" s="44"/>
      <c r="T9" s="44"/>
      <c r="U9" s="44"/>
      <c r="V9" s="44"/>
      <c r="W9" s="44"/>
      <c r="X9" s="44"/>
    </row>
    <row r="10" spans="1:24" ht="18" x14ac:dyDescent="0.35">
      <c r="A10" s="51" t="s">
        <v>189</v>
      </c>
      <c r="B10" s="44"/>
      <c r="C10" s="44"/>
      <c r="D10" s="44"/>
      <c r="E10" s="44"/>
      <c r="F10" s="44"/>
      <c r="G10" s="44"/>
      <c r="H10" s="44"/>
      <c r="I10" s="44"/>
      <c r="J10" s="44"/>
      <c r="K10" s="44"/>
      <c r="L10" s="44"/>
      <c r="M10" s="44"/>
      <c r="N10" s="44"/>
      <c r="O10" s="44"/>
      <c r="P10" s="44"/>
      <c r="Q10" s="44"/>
      <c r="R10" s="44"/>
      <c r="S10" s="44"/>
      <c r="T10" s="44"/>
      <c r="U10" s="44"/>
      <c r="V10" s="44"/>
      <c r="W10" s="44"/>
      <c r="X10" s="44"/>
    </row>
  </sheetData>
  <mergeCells count="1">
    <mergeCell ref="A3:T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1_Maize</vt:lpstr>
      <vt:lpstr>2_Gaļa</vt:lpstr>
      <vt:lpstr>3_Augli_darz_nesezona</vt:lpstr>
      <vt:lpstr>4_Partikas_prod</vt:lpstr>
      <vt:lpstr>Piegāde</vt:lpstr>
      <vt:lpstr>Kvalitāte prasības</vt:lpstr>
      <vt:lpstr>Piegādes laiks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Elza Rūtenberga</cp:lastModifiedBy>
  <cp:lastPrinted>2021-01-19T10:01:06Z</cp:lastPrinted>
  <dcterms:created xsi:type="dcterms:W3CDTF">2018-12-17T10:41:22Z</dcterms:created>
  <dcterms:modified xsi:type="dcterms:W3CDTF">2022-05-25T12:53:27Z</dcterms:modified>
</cp:coreProperties>
</file>