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14 Dundagas ceļa atjaunošana\"/>
    </mc:Choice>
  </mc:AlternateContent>
  <xr:revisionPtr revIDLastSave="0" documentId="13_ncr:1_{838BBDAF-6AE8-4A0A-BF8A-32B6A62D03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DS" sheetId="1" r:id="rId1"/>
  </sheets>
  <definedNames>
    <definedName name="_xlnm._FilterDatabase" localSheetId="0" hidden="1">DDS!$A$9:$H$26</definedName>
    <definedName name="_xlnm.Print_Area" localSheetId="0">DDS!$A$5:$H$26</definedName>
    <definedName name="_xlnm.Print_Titles" localSheetId="0">DDS!$8:$9</definedName>
    <definedName name="Mervienibas">DDS!#REF!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" i="1" l="1"/>
  <c r="H14" i="1"/>
  <c r="A14" i="1"/>
  <c r="A15" i="1" s="1"/>
  <c r="H13" i="1"/>
  <c r="F13" i="1"/>
  <c r="H11" i="1"/>
  <c r="H10" i="1"/>
  <c r="H16" i="1" s="1"/>
  <c r="F10" i="1"/>
  <c r="H17" i="1" l="1"/>
  <c r="H18" i="1" s="1"/>
</calcChain>
</file>

<file path=xl/sharedStrings.xml><?xml version="1.0" encoding="utf-8"?>
<sst xmlns="http://schemas.openxmlformats.org/spreadsheetml/2006/main" count="33" uniqueCount="31">
  <si>
    <t>identifikcijas Nr. TNPz 2022/__</t>
  </si>
  <si>
    <t>Izmaksu pozīcija</t>
  </si>
  <si>
    <t>Specifik. 
Nr.</t>
  </si>
  <si>
    <t>Darba nosaukums</t>
  </si>
  <si>
    <t>Rasējuma, saraksta Nr.</t>
  </si>
  <si>
    <t>Mēr-vienība</t>
  </si>
  <si>
    <t>Darba daudzums</t>
  </si>
  <si>
    <t>Vienības cena
 EUR</t>
  </si>
  <si>
    <t>Kopējā izmaksa EUR</t>
  </si>
  <si>
    <t>5</t>
  </si>
  <si>
    <t>6</t>
  </si>
  <si>
    <t>1</t>
  </si>
  <si>
    <t xml:space="preserve">Ceļs Nr.1 (aiz bērnudārza) </t>
  </si>
  <si>
    <t>1.1</t>
  </si>
  <si>
    <t>Profila labošana ar karsto asfaltu AC11surf, hvid = 6cm (garums 23m un platums 2,8m)</t>
  </si>
  <si>
    <t>Ceļš Nr.2 (uz katlu māju)</t>
  </si>
  <si>
    <t>Esošā ceļa profilēšana</t>
  </si>
  <si>
    <t>Profila labošana ar karsto asfaltu AC11surf, hvid = 6cm (garums 96 m un platums 3,2m)</t>
  </si>
  <si>
    <t>Kopā (bez PVN):</t>
  </si>
  <si>
    <t>PVN 21%</t>
  </si>
  <si>
    <t>Piezīme:</t>
  </si>
  <si>
    <t>Pavisam kopā:</t>
  </si>
  <si>
    <t xml:space="preserve">Vārds, uzvārds: </t>
  </si>
  <si>
    <t>Būvdarbu Pretendenta paraksttiesīgā persona:</t>
  </si>
  <si>
    <t>Amats:</t>
  </si>
  <si>
    <t>Vārds, uzvārds:</t>
  </si>
  <si>
    <t>Darbu apjomu tāme</t>
  </si>
  <si>
    <t>Darbu apjomu tāmes sagatavotājs</t>
  </si>
  <si>
    <t>Objekts: Skolas un Saules ielas seguma atjaunošana Dundagā</t>
  </si>
  <si>
    <t>1.pielikums
Cenu aptaujai “Skolas un Saules ielas seguma atjaunošana Dundagā”,
identifikācijas Nr. TNPz  2022/114</t>
  </si>
  <si>
    <r>
      <t>m</t>
    </r>
    <r>
      <rPr>
        <vertAlign val="superscript"/>
        <sz val="12"/>
        <rFont val="Times New Roman"/>
        <family val="1"/>
        <charset val="186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</si>
</sst>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0"/>
      <name val="Arial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color rgb="FFFFFFFF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C0C0C0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C0C0C0"/>
      </patternFill>
    </fill>
    <fill>
      <patternFill patternType="solid">
        <fgColor theme="2" tint="-9.9978637043366805E-2"/>
        <bgColor rgb="FFBFBFBF"/>
      </patternFill>
    </fill>
  </fills>
  <borders count="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54">
    <xf numFmtId="0" fontId="0" fillId="0" borderId="0" xfId="0"/>
    <xf numFmtId="1" fontId="4" fillId="0" borderId="0" xfId="0" applyNumberFormat="1" applyFont="1" applyBorder="1" applyAlignment="1" applyProtection="1">
      <alignment horizontal="right" vertical="center" wrapText="1"/>
    </xf>
    <xf numFmtId="1" fontId="5" fillId="0" borderId="0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/>
    <xf numFmtId="0" fontId="4" fillId="0" borderId="0" xfId="0" applyFont="1"/>
    <xf numFmtId="1" fontId="6" fillId="0" borderId="0" xfId="0" applyNumberFormat="1" applyFont="1" applyBorder="1" applyAlignment="1" applyProtection="1">
      <alignment horizontal="right" vertical="center" wrapText="1"/>
    </xf>
    <xf numFmtId="1" fontId="5" fillId="0" borderId="0" xfId="0" applyNumberFormat="1" applyFont="1" applyBorder="1" applyAlignment="1" applyProtection="1">
      <alignment horizontal="center" vertical="center" wrapText="1"/>
    </xf>
    <xf numFmtId="1" fontId="5" fillId="0" borderId="0" xfId="0" applyNumberFormat="1" applyFont="1" applyAlignment="1" applyProtection="1">
      <alignment horizontal="center" vertical="center" wrapText="1"/>
    </xf>
    <xf numFmtId="1" fontId="5" fillId="0" borderId="0" xfId="0" applyNumberFormat="1" applyFont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2" fontId="7" fillId="2" borderId="2" xfId="0" applyNumberFormat="1" applyFont="1" applyFill="1" applyBorder="1" applyAlignment="1" applyProtection="1">
      <alignment horizontal="center" vertical="center" wrapText="1"/>
    </xf>
    <xf numFmtId="2" fontId="7" fillId="2" borderId="3" xfId="4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/>
    <xf numFmtId="0" fontId="9" fillId="0" borderId="4" xfId="0" applyFont="1" applyBorder="1" applyAlignment="1" applyProtection="1">
      <alignment horizontal="left" vertical="center" wrapText="1" indent="1"/>
    </xf>
    <xf numFmtId="1" fontId="9" fillId="0" borderId="4" xfId="0" applyNumberFormat="1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</xf>
    <xf numFmtId="4" fontId="9" fillId="0" borderId="4" xfId="0" applyNumberFormat="1" applyFont="1" applyBorder="1" applyAlignment="1" applyProtection="1">
      <alignment horizontal="right" vertical="center" wrapText="1"/>
      <protection locked="0"/>
    </xf>
    <xf numFmtId="4" fontId="9" fillId="0" borderId="4" xfId="0" applyNumberFormat="1" applyFont="1" applyBorder="1" applyAlignment="1" applyProtection="1">
      <alignment horizontal="center" vertical="center" wrapText="1"/>
      <protection locked="0"/>
    </xf>
    <xf numFmtId="4" fontId="9" fillId="0" borderId="4" xfId="0" applyNumberFormat="1" applyFont="1" applyBorder="1" applyAlignment="1" applyProtection="1">
      <alignment horizontal="right" vertical="center" wrapText="1"/>
    </xf>
    <xf numFmtId="0" fontId="8" fillId="0" borderId="0" xfId="0" applyFont="1" applyAlignment="1" applyProtection="1">
      <alignment horizontal="center"/>
    </xf>
    <xf numFmtId="164" fontId="9" fillId="0" borderId="4" xfId="0" applyNumberFormat="1" applyFont="1" applyBorder="1" applyAlignment="1" applyProtection="1">
      <alignment horizontal="center" vertical="center" wrapText="1"/>
      <protection locked="0"/>
    </xf>
    <xf numFmtId="4" fontId="9" fillId="0" borderId="4" xfId="0" applyNumberFormat="1" applyFont="1" applyBorder="1" applyAlignment="1" applyProtection="1">
      <alignment horizontal="right" vertical="center" wrapText="1" indent="1"/>
    </xf>
    <xf numFmtId="49" fontId="9" fillId="0" borderId="0" xfId="0" applyNumberFormat="1" applyFont="1" applyAlignment="1" applyProtection="1">
      <alignment horizontal="center" vertical="center"/>
    </xf>
    <xf numFmtId="1" fontId="9" fillId="0" borderId="0" xfId="0" applyNumberFormat="1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</xf>
    <xf numFmtId="49" fontId="10" fillId="0" borderId="0" xfId="0" applyNumberFormat="1" applyFont="1" applyAlignment="1" applyProtection="1">
      <alignment horizontal="center" vertical="center"/>
      <protection locked="0"/>
    </xf>
    <xf numFmtId="1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2" fontId="9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Alignment="1" applyProtection="1"/>
    <xf numFmtId="4" fontId="9" fillId="0" borderId="0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2" fontId="4" fillId="0" borderId="0" xfId="0" applyNumberFormat="1" applyFont="1" applyAlignment="1" applyProtection="1">
      <alignment vertical="center"/>
    </xf>
    <xf numFmtId="0" fontId="9" fillId="4" borderId="4" xfId="0" applyFont="1" applyFill="1" applyBorder="1" applyAlignment="1" applyProtection="1">
      <alignment horizontal="left" vertical="center" wrapText="1" indent="1"/>
    </xf>
    <xf numFmtId="49" fontId="10" fillId="5" borderId="4" xfId="0" applyNumberFormat="1" applyFont="1" applyFill="1" applyBorder="1" applyAlignment="1" applyProtection="1">
      <alignment horizontal="left" vertical="center" wrapText="1" indent="1"/>
    </xf>
    <xf numFmtId="0" fontId="10" fillId="6" borderId="4" xfId="0" applyFont="1" applyFill="1" applyBorder="1" applyAlignment="1" applyProtection="1">
      <alignment horizontal="right" vertical="center"/>
    </xf>
    <xf numFmtId="4" fontId="10" fillId="5" borderId="4" xfId="0" applyNumberFormat="1" applyFont="1" applyFill="1" applyBorder="1" applyAlignment="1" applyProtection="1">
      <alignment horizontal="right" vertical="center" wrapText="1" indent="1"/>
    </xf>
    <xf numFmtId="0" fontId="10" fillId="4" borderId="4" xfId="0" applyFont="1" applyFill="1" applyBorder="1" applyAlignment="1" applyProtection="1">
      <alignment horizontal="left" vertical="center" wrapText="1" indent="1"/>
    </xf>
    <xf numFmtId="49" fontId="10" fillId="3" borderId="0" xfId="0" applyNumberFormat="1" applyFont="1" applyFill="1" applyAlignment="1" applyProtection="1">
      <alignment horizontal="center" vertical="center"/>
    </xf>
    <xf numFmtId="49" fontId="10" fillId="3" borderId="0" xfId="0" applyNumberFormat="1" applyFont="1" applyFill="1" applyAlignment="1" applyProtection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</xf>
  </cellXfs>
  <cellStyles count="6">
    <cellStyle name="Normal 2" xfId="1" xr:uid="{00000000-0005-0000-0000-000006000000}"/>
    <cellStyle name="Normal 3" xfId="2" xr:uid="{00000000-0005-0000-0000-000007000000}"/>
    <cellStyle name="Normal 3 2" xfId="3" xr:uid="{00000000-0005-0000-0000-000008000000}"/>
    <cellStyle name="Normal_Sheet1" xfId="4" xr:uid="{00000000-0005-0000-0000-000009000000}"/>
    <cellStyle name="Parasts" xfId="0" builtinId="0"/>
    <cellStyle name="Parasts 2" xfId="5" xr:uid="{00000000-0005-0000-0000-00000A000000}"/>
  </cellStyles>
  <dxfs count="4">
    <dxf>
      <font>
        <name val="Arial"/>
        <charset val="186"/>
      </font>
    </dxf>
    <dxf>
      <font>
        <name val="Arial"/>
        <charset val="186"/>
      </font>
    </dxf>
    <dxf>
      <font>
        <name val="Arial"/>
        <charset val="186"/>
      </font>
    </dxf>
    <dxf>
      <font>
        <name val="Arial"/>
        <charset val="18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D7ED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D7ED"/>
  </sheetPr>
  <dimension ref="A1:AMK27"/>
  <sheetViews>
    <sheetView tabSelected="1" topLeftCell="A4" zoomScaleNormal="100" zoomScalePageLayoutView="60" workbookViewId="0">
      <selection activeCell="D10" sqref="D10"/>
    </sheetView>
  </sheetViews>
  <sheetFormatPr defaultColWidth="9.109375" defaultRowHeight="13.2" x14ac:dyDescent="0.25"/>
  <cols>
    <col min="1" max="1" width="11" style="41" customWidth="1"/>
    <col min="2" max="2" width="12.21875" style="42" customWidth="1"/>
    <col min="3" max="3" width="63.6640625" style="43" customWidth="1"/>
    <col min="4" max="4" width="12.44140625" style="44" customWidth="1"/>
    <col min="5" max="5" width="11.6640625" style="44" customWidth="1"/>
    <col min="6" max="6" width="13.33203125" style="45" customWidth="1"/>
    <col min="7" max="7" width="12.88671875" style="45" customWidth="1"/>
    <col min="8" max="8" width="15.5546875" style="45" customWidth="1"/>
    <col min="9" max="9" width="49.88671875" style="3" customWidth="1"/>
    <col min="10" max="10" width="9.109375" style="3"/>
    <col min="11" max="11" width="29" style="3" customWidth="1"/>
    <col min="12" max="12" width="9.109375" style="3"/>
    <col min="13" max="13" width="16.88671875" style="3" customWidth="1"/>
    <col min="14" max="1025" width="9.109375" style="3"/>
    <col min="1026" max="16384" width="9.109375" style="4"/>
  </cols>
  <sheetData>
    <row r="1" spans="1:15" ht="19.8" customHeight="1" x14ac:dyDescent="0.25">
      <c r="A1" s="2"/>
      <c r="B1" s="2"/>
      <c r="C1" s="2"/>
      <c r="D1" s="1" t="s">
        <v>29</v>
      </c>
      <c r="E1" s="1"/>
      <c r="F1" s="1"/>
      <c r="G1" s="1"/>
      <c r="H1" s="1"/>
    </row>
    <row r="2" spans="1:15" ht="19.8" customHeight="1" x14ac:dyDescent="0.25">
      <c r="A2" s="2"/>
      <c r="B2" s="2"/>
      <c r="C2" s="2"/>
      <c r="D2" s="1"/>
      <c r="E2" s="1"/>
      <c r="F2" s="1"/>
      <c r="G2" s="1"/>
      <c r="H2" s="1"/>
    </row>
    <row r="3" spans="1:15" ht="19.8" customHeight="1" x14ac:dyDescent="0.25">
      <c r="A3" s="2"/>
      <c r="B3" s="2"/>
      <c r="C3" s="2"/>
      <c r="D3" s="1"/>
      <c r="E3" s="1"/>
      <c r="F3" s="1"/>
      <c r="G3" s="1"/>
      <c r="H3" s="1"/>
    </row>
    <row r="4" spans="1:15" ht="19.8" customHeight="1" x14ac:dyDescent="0.25">
      <c r="A4" s="2"/>
      <c r="B4" s="5"/>
      <c r="C4" s="5"/>
      <c r="D4" s="5"/>
      <c r="E4" s="5"/>
      <c r="F4" s="5"/>
      <c r="G4" s="5"/>
      <c r="H4" s="5"/>
    </row>
    <row r="5" spans="1:15" ht="21.9" customHeight="1" x14ac:dyDescent="0.25">
      <c r="A5" s="6" t="s">
        <v>26</v>
      </c>
      <c r="B5" s="6"/>
      <c r="C5" s="6" t="s">
        <v>0</v>
      </c>
      <c r="D5" s="6"/>
      <c r="E5" s="6"/>
      <c r="F5" s="6"/>
      <c r="G5" s="6"/>
      <c r="H5" s="6"/>
    </row>
    <row r="6" spans="1:15" ht="21.9" customHeight="1" x14ac:dyDescent="0.25">
      <c r="A6" s="6" t="s">
        <v>28</v>
      </c>
      <c r="B6" s="6"/>
      <c r="C6" s="6"/>
      <c r="D6" s="6"/>
      <c r="E6" s="6"/>
      <c r="F6" s="6"/>
      <c r="G6" s="6"/>
      <c r="H6" s="6"/>
    </row>
    <row r="7" spans="1:15" ht="15" customHeight="1" x14ac:dyDescent="0.25">
      <c r="A7" s="7"/>
      <c r="B7" s="8"/>
      <c r="C7" s="8"/>
      <c r="D7" s="8"/>
      <c r="E7" s="8"/>
      <c r="F7" s="8"/>
      <c r="G7" s="8"/>
      <c r="H7" s="8"/>
    </row>
    <row r="8" spans="1:15" s="14" customFormat="1" ht="60" customHeight="1" x14ac:dyDescent="0.25">
      <c r="A8" s="9" t="s">
        <v>1</v>
      </c>
      <c r="B8" s="10" t="s">
        <v>2</v>
      </c>
      <c r="C8" s="11" t="s">
        <v>3</v>
      </c>
      <c r="D8" s="11" t="s">
        <v>4</v>
      </c>
      <c r="E8" s="11" t="s">
        <v>5</v>
      </c>
      <c r="F8" s="12" t="s">
        <v>6</v>
      </c>
      <c r="G8" s="12" t="s">
        <v>7</v>
      </c>
      <c r="H8" s="13" t="s">
        <v>8</v>
      </c>
    </row>
    <row r="9" spans="1:15" s="15" customFormat="1" ht="11.25" customHeight="1" x14ac:dyDescent="0.2">
      <c r="A9" s="51">
        <v>1</v>
      </c>
      <c r="B9" s="51">
        <v>3</v>
      </c>
      <c r="C9" s="52">
        <v>4</v>
      </c>
      <c r="D9" s="51" t="s">
        <v>9</v>
      </c>
      <c r="E9" s="51" t="s">
        <v>10</v>
      </c>
      <c r="F9" s="53">
        <v>7</v>
      </c>
      <c r="G9" s="53">
        <v>8</v>
      </c>
      <c r="H9" s="53">
        <v>9</v>
      </c>
    </row>
    <row r="10" spans="1:15" s="15" customFormat="1" ht="21.9" customHeight="1" x14ac:dyDescent="0.2">
      <c r="A10" s="46" t="s">
        <v>11</v>
      </c>
      <c r="B10" s="17"/>
      <c r="C10" s="16" t="s">
        <v>12</v>
      </c>
      <c r="D10" s="18"/>
      <c r="E10" s="19"/>
      <c r="F10" s="20" t="str">
        <f>IF(E10="","",0)</f>
        <v/>
      </c>
      <c r="G10" s="21"/>
      <c r="H10" s="22" t="str">
        <f>IF(E10="","",(ROUND(F10*G10,2)))</f>
        <v/>
      </c>
    </row>
    <row r="11" spans="1:15" s="15" customFormat="1" ht="29.4" customHeight="1" x14ac:dyDescent="0.2">
      <c r="A11" s="47" t="s">
        <v>13</v>
      </c>
      <c r="B11" s="17"/>
      <c r="C11" s="16" t="s">
        <v>14</v>
      </c>
      <c r="D11" s="18"/>
      <c r="E11" s="19" t="s">
        <v>30</v>
      </c>
      <c r="F11" s="21">
        <v>65</v>
      </c>
      <c r="G11" s="21"/>
      <c r="H11" s="22">
        <f>IF(E11="","",(ROUND(F11*G11,2)))</f>
        <v>0</v>
      </c>
      <c r="O11" s="23"/>
    </row>
    <row r="12" spans="1:15" s="15" customFormat="1" ht="21.9" customHeight="1" x14ac:dyDescent="0.2">
      <c r="A12" s="46"/>
      <c r="B12" s="17"/>
      <c r="C12" s="16"/>
      <c r="D12" s="18"/>
      <c r="E12" s="19"/>
      <c r="F12" s="24"/>
      <c r="G12" s="21"/>
      <c r="H12" s="25"/>
      <c r="O12" s="23"/>
    </row>
    <row r="13" spans="1:15" s="15" customFormat="1" ht="21.9" customHeight="1" x14ac:dyDescent="0.2">
      <c r="A13" s="50">
        <v>2</v>
      </c>
      <c r="B13" s="17"/>
      <c r="C13" s="16" t="s">
        <v>15</v>
      </c>
      <c r="D13" s="18"/>
      <c r="E13" s="19"/>
      <c r="F13" s="21" t="str">
        <f>IF(E13="","",0)</f>
        <v/>
      </c>
      <c r="G13" s="21"/>
      <c r="H13" s="25" t="str">
        <f>IF(E13="","",(ROUND(F13*G13,2)))</f>
        <v/>
      </c>
      <c r="O13" s="23"/>
    </row>
    <row r="14" spans="1:15" s="15" customFormat="1" ht="21.9" customHeight="1" x14ac:dyDescent="0.2">
      <c r="A14" s="46" t="str">
        <f>IF(E13="",A13&amp;".1",IF(E14="",LEFT(LEFT(A13,LEN(LEFT(A13,FIND("☃",SUBSTITUTE(A13,".","☃",LEN(A13)-LEN(SUBSTITUTE(A13,".",""))))))-1),FIND("☃",SUBSTITUTE(LEFT(A13,LEN(LEFT(A13,FIND("☃",SUBSTITUTE(A13,".","☃",LEN(A13)-LEN(SUBSTITUTE(A13,".",""))))))-1),".","☃",LEN(LEFT(A13,LEN(LEFT(A13,FIND("☃",SUBSTITUTE(A13,".","☃",LEN(A13)-LEN(SUBSTITUTE(A13,".",""))))))-1))-LEN(SUBSTITUTE(LEFT(A13,LEN(LEFT(A13,FIND("☃",SUBSTITUTE(A13,".","☃",LEN(A13)-LEN(SUBSTITUTE(A13,".",""))))))-1),".","")))))&amp;RIGHT(LEFT(A13,LEN(LEFT(A13,FIND("☃",SUBSTITUTE(A13,".","☃",LEN(A13)-LEN(SUBSTITUTE(A13,".",""))))))-1),LEN(LEFT(A13,LEN(LEFT(A13,FIND("☃",SUBSTITUTE(A13,".","☃",LEN(A13)-LEN(SUBSTITUTE(A13,".",""))))))-1))-FIND("☃",SUBSTITUTE(LEFT(A13,LEN(LEFT(A13,FIND("☃",SUBSTITUTE(A13,".","☃",LEN(A13)-LEN(SUBSTITUTE(A13,".",""))))))-1),".","☃",LEN(LEFT(A13,LEN(LEFT(A13,FIND("☃",SUBSTITUTE(A13,".","☃",LEN(A13)-LEN(SUBSTITUTE(A13,".",""))))))-1))-LEN(SUBSTITUTE(LEFT(A13,LEN(LEFT(A13,FIND("☃",SUBSTITUTE(A13,".","☃",LEN(A13)-LEN(SUBSTITUTE(A13,".",""))))))-1),".","")))))+1,(LEFT(A13,FIND("☃",SUBSTITUTE(A13,".","☃",LEN(A13)-LEN(SUBSTITUTE(A13,".","")))))&amp;RIGHT(A13,LEN(A13)-FIND("☃",SUBSTITUTE(A13,".","☃",LEN(A13)-LEN(SUBSTITUTE(A13,".","")))))+1)))</f>
        <v>2.1</v>
      </c>
      <c r="B14" s="17"/>
      <c r="C14" s="16" t="s">
        <v>16</v>
      </c>
      <c r="D14" s="18"/>
      <c r="E14" s="19" t="s">
        <v>30</v>
      </c>
      <c r="F14" s="21">
        <v>307</v>
      </c>
      <c r="G14" s="21"/>
      <c r="H14" s="25">
        <f>IF(E14="","",(ROUND(F14*G14,2)))</f>
        <v>0</v>
      </c>
      <c r="O14" s="23"/>
    </row>
    <row r="15" spans="1:15" s="15" customFormat="1" ht="30.9" customHeight="1" x14ac:dyDescent="0.2">
      <c r="A15" s="46" t="str">
        <f>IF(E14="",A14&amp;".1",IF(E15="",LEFT(LEFT(A14,LEN(LEFT(A14,FIND("☃",SUBSTITUTE(A14,".","☃",LEN(A14)-LEN(SUBSTITUTE(A14,".",""))))))-1),FIND("☃",SUBSTITUTE(LEFT(A14,LEN(LEFT(A14,FIND("☃",SUBSTITUTE(A14,".","☃",LEN(A14)-LEN(SUBSTITUTE(A14,".",""))))))-1),".","☃",LEN(LEFT(A14,LEN(LEFT(A14,FIND("☃",SUBSTITUTE(A14,".","☃",LEN(A14)-LEN(SUBSTITUTE(A14,".",""))))))-1))-LEN(SUBSTITUTE(LEFT(A14,LEN(LEFT(A14,FIND("☃",SUBSTITUTE(A14,".","☃",LEN(A14)-LEN(SUBSTITUTE(A14,".",""))))))-1),".","")))))&amp;RIGHT(LEFT(A14,LEN(LEFT(A14,FIND("☃",SUBSTITUTE(A14,".","☃",LEN(A14)-LEN(SUBSTITUTE(A14,".",""))))))-1),LEN(LEFT(A14,LEN(LEFT(A14,FIND("☃",SUBSTITUTE(A14,".","☃",LEN(A14)-LEN(SUBSTITUTE(A14,".",""))))))-1))-FIND("☃",SUBSTITUTE(LEFT(A14,LEN(LEFT(A14,FIND("☃",SUBSTITUTE(A14,".","☃",LEN(A14)-LEN(SUBSTITUTE(A14,".",""))))))-1),".","☃",LEN(LEFT(A14,LEN(LEFT(A14,FIND("☃",SUBSTITUTE(A14,".","☃",LEN(A14)-LEN(SUBSTITUTE(A14,".",""))))))-1))-LEN(SUBSTITUTE(LEFT(A14,LEN(LEFT(A14,FIND("☃",SUBSTITUTE(A14,".","☃",LEN(A14)-LEN(SUBSTITUTE(A14,".",""))))))-1),".","")))))+1,(LEFT(A14,FIND("☃",SUBSTITUTE(A14,".","☃",LEN(A14)-LEN(SUBSTITUTE(A14,".","")))))&amp;RIGHT(A14,LEN(A14)-FIND("☃",SUBSTITUTE(A14,".","☃",LEN(A14)-LEN(SUBSTITUTE(A14,".","")))))+1)))</f>
        <v>2.2</v>
      </c>
      <c r="B15" s="17"/>
      <c r="C15" s="16" t="s">
        <v>17</v>
      </c>
      <c r="D15" s="18"/>
      <c r="E15" s="19" t="s">
        <v>30</v>
      </c>
      <c r="F15" s="21">
        <v>307</v>
      </c>
      <c r="G15" s="21"/>
      <c r="H15" s="25">
        <f>IF(E15="","",(ROUND(F15*G15,2)))</f>
        <v>0</v>
      </c>
      <c r="O15" s="23"/>
    </row>
    <row r="16" spans="1:15" s="15" customFormat="1" ht="21.9" customHeight="1" x14ac:dyDescent="0.2">
      <c r="A16" s="26"/>
      <c r="B16" s="27"/>
      <c r="C16" s="28"/>
      <c r="D16" s="29"/>
      <c r="E16" s="29"/>
      <c r="F16" s="48" t="s">
        <v>18</v>
      </c>
      <c r="G16" s="48"/>
      <c r="H16" s="49">
        <f>SUM(H10:H15)</f>
        <v>0</v>
      </c>
    </row>
    <row r="17" spans="1:1025" s="15" customFormat="1" ht="21.9" customHeight="1" x14ac:dyDescent="0.2">
      <c r="A17" s="26"/>
      <c r="B17" s="27"/>
      <c r="C17" s="28"/>
      <c r="D17" s="29"/>
      <c r="E17" s="29"/>
      <c r="F17" s="48" t="s">
        <v>19</v>
      </c>
      <c r="G17" s="48"/>
      <c r="H17" s="49">
        <f>ROUND(H16*0.21,2)</f>
        <v>0</v>
      </c>
    </row>
    <row r="18" spans="1:1025" s="15" customFormat="1" ht="21.9" customHeight="1" x14ac:dyDescent="0.2">
      <c r="A18" s="30" t="s">
        <v>20</v>
      </c>
      <c r="B18" s="31"/>
      <c r="C18" s="32"/>
      <c r="D18" s="29"/>
      <c r="E18" s="29"/>
      <c r="F18" s="48" t="s">
        <v>21</v>
      </c>
      <c r="G18" s="48"/>
      <c r="H18" s="49">
        <f>H16+H17</f>
        <v>0</v>
      </c>
    </row>
    <row r="19" spans="1:1025" s="15" customFormat="1" ht="21.9" customHeight="1" x14ac:dyDescent="0.2">
      <c r="A19" s="33"/>
      <c r="B19" s="31"/>
      <c r="C19" s="32"/>
      <c r="D19" s="34"/>
      <c r="E19" s="34"/>
      <c r="F19" s="35"/>
      <c r="G19" s="35"/>
      <c r="H19" s="35"/>
    </row>
    <row r="20" spans="1:1025" s="15" customFormat="1" ht="21.9" customHeight="1" x14ac:dyDescent="0.2">
      <c r="A20" s="30"/>
      <c r="B20" s="31"/>
      <c r="C20" s="32"/>
      <c r="D20" s="34"/>
      <c r="E20" s="34"/>
      <c r="F20" s="35"/>
      <c r="G20" s="35"/>
      <c r="H20" s="35"/>
    </row>
    <row r="21" spans="1:1025" s="15" customFormat="1" ht="21.9" customHeight="1" x14ac:dyDescent="0.3">
      <c r="A21" s="30"/>
      <c r="B21" s="36" t="s">
        <v>27</v>
      </c>
      <c r="C21" s="36"/>
      <c r="D21" s="34"/>
      <c r="E21" s="34"/>
      <c r="F21" s="35"/>
      <c r="G21" s="35"/>
      <c r="H21" s="35"/>
    </row>
    <row r="22" spans="1:1025" s="15" customFormat="1" ht="21.9" customHeight="1" x14ac:dyDescent="0.2">
      <c r="A22" s="30"/>
      <c r="B22" s="37" t="s">
        <v>22</v>
      </c>
      <c r="C22" s="37"/>
      <c r="D22" s="34"/>
      <c r="E22" s="34"/>
      <c r="F22" s="35"/>
      <c r="G22" s="35"/>
      <c r="H22" s="35"/>
    </row>
    <row r="23" spans="1:1025" s="15" customFormat="1" ht="21.9" customHeight="1" x14ac:dyDescent="0.2">
      <c r="A23" s="30"/>
      <c r="B23" s="31"/>
      <c r="C23" s="32"/>
      <c r="D23" s="34"/>
      <c r="E23" s="34"/>
      <c r="F23" s="35"/>
      <c r="G23" s="35"/>
      <c r="H23" s="35"/>
    </row>
    <row r="24" spans="1:1025" s="15" customFormat="1" ht="21.9" customHeight="1" x14ac:dyDescent="0.3">
      <c r="A24" s="30"/>
      <c r="B24" s="36" t="s">
        <v>23</v>
      </c>
      <c r="C24" s="36"/>
      <c r="D24" s="34"/>
      <c r="E24" s="34"/>
      <c r="F24" s="35"/>
      <c r="G24" s="35"/>
      <c r="H24" s="35"/>
    </row>
    <row r="25" spans="1:1025" s="15" customFormat="1" ht="21.9" customHeight="1" x14ac:dyDescent="0.3">
      <c r="A25" s="30"/>
      <c r="B25" s="38" t="s">
        <v>24</v>
      </c>
      <c r="C25" s="39"/>
      <c r="D25" s="34"/>
      <c r="E25" s="34"/>
      <c r="F25" s="35"/>
      <c r="G25" s="35"/>
      <c r="H25" s="35"/>
    </row>
    <row r="26" spans="1:1025" s="15" customFormat="1" ht="21.9" customHeight="1" x14ac:dyDescent="0.2">
      <c r="A26" s="30"/>
      <c r="B26" s="40" t="s">
        <v>25</v>
      </c>
      <c r="C26" s="39"/>
      <c r="D26" s="34"/>
      <c r="E26" s="34"/>
      <c r="F26" s="35"/>
      <c r="G26" s="35"/>
      <c r="H26" s="35"/>
    </row>
    <row r="27" spans="1:1025" s="15" customFormat="1" x14ac:dyDescent="0.25">
      <c r="A27" s="41"/>
      <c r="B27" s="42"/>
      <c r="C27" s="43"/>
      <c r="D27" s="44"/>
      <c r="E27" s="44"/>
      <c r="F27" s="45"/>
      <c r="G27" s="45"/>
      <c r="H27" s="45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</row>
  </sheetData>
  <autoFilter ref="A9:H26" xr:uid="{00000000-0009-0000-0000-000000000000}"/>
  <mergeCells count="10">
    <mergeCell ref="F17:G17"/>
    <mergeCell ref="F18:G18"/>
    <mergeCell ref="B22:C22"/>
    <mergeCell ref="D1:H3"/>
    <mergeCell ref="B24:C24"/>
    <mergeCell ref="B21:C21"/>
    <mergeCell ref="B4:H4"/>
    <mergeCell ref="A5:H5"/>
    <mergeCell ref="A6:H6"/>
    <mergeCell ref="F16:G16"/>
  </mergeCells>
  <conditionalFormatting sqref="F10:F15">
    <cfRule type="expression" dxfId="3" priority="2">
      <formula>IF($E10&lt;&gt;"",NOT(EXACT(F10,ROUND(F10,2))),0)</formula>
    </cfRule>
  </conditionalFormatting>
  <conditionalFormatting sqref="G10:G15">
    <cfRule type="expression" dxfId="2" priority="3">
      <formula>IF($G10&lt;&gt;"",NOT(EXACT(G10,ROUND(G10,2))),0)</formula>
    </cfRule>
  </conditionalFormatting>
  <conditionalFormatting sqref="A10:H10 B11:H11 A12:H15">
    <cfRule type="expression" dxfId="1" priority="4">
      <formula>$E10=""</formula>
    </cfRule>
  </conditionalFormatting>
  <conditionalFormatting sqref="A11">
    <cfRule type="expression" dxfId="0" priority="5">
      <formula>$E11="N/A"</formula>
    </cfRule>
  </conditionalFormatting>
  <dataValidations count="1">
    <dataValidation type="list" allowBlank="1" showInputMessage="1" showErrorMessage="1" sqref="E10:E15" xr:uid="{00000000-0002-0000-0000-000000000000}">
      <formula1>Mervienibas</formula1>
      <formula2>0</formula2>
    </dataValidation>
  </dataValidations>
  <printOptions horizontalCentered="1"/>
  <pageMargins left="0.39374999999999999" right="0.39374999999999999" top="0.66944444444444495" bottom="0.39374999999999999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DDS</vt:lpstr>
      <vt:lpstr>DDS!Drukas_apgabals</vt:lpstr>
      <vt:lpstr>DDS!Drukāt_virsrakstus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Guntis Grāveris</dc:creator>
  <dc:description/>
  <cp:lastModifiedBy>Elza Rūtenberga</cp:lastModifiedBy>
  <cp:revision>5</cp:revision>
  <cp:lastPrinted>2022-04-14T09:31:04Z</cp:lastPrinted>
  <dcterms:created xsi:type="dcterms:W3CDTF">2020-11-06T07:30:32Z</dcterms:created>
  <dcterms:modified xsi:type="dcterms:W3CDTF">2022-10-04T08:50:02Z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