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19 Sporta inventārs\"/>
    </mc:Choice>
  </mc:AlternateContent>
  <xr:revisionPtr revIDLastSave="0" documentId="13_ncr:1_{ABC70A6D-7FA2-4E0F-9E7B-198D39F2BCF2}" xr6:coauthVersionLast="36" xr6:coauthVersionMax="36" xr10:uidLastSave="{00000000-0000-0000-0000-000000000000}"/>
  <bookViews>
    <workbookView xWindow="0" yWindow="0" windowWidth="28800" windowHeight="11136" xr2:uid="{00000000-000D-0000-FFFF-FFFF00000000}"/>
  </bookViews>
  <sheets>
    <sheet name="Inventāra cenu aptauja " sheetId="1" r:id="rId1"/>
  </sheets>
  <definedNames>
    <definedName name="_xlnm._FilterDatabase" localSheetId="0" hidden="1">'Inventāra cenu aptauja '!$B$13:$B$35</definedName>
    <definedName name="_xlnm.Print_Titles" localSheetId="0">'Inventāra cenu aptauja '!$13:$13</definedName>
    <definedName name="KolonnasNosaukums1">PārtikasPrečuIepirkumuSaraksts[[#Headers],[N.p.k.]]</definedName>
  </definedNames>
  <calcPr calcId="191029"/>
  <webPublishing codePage="1252"/>
</workbook>
</file>

<file path=xl/calcChain.xml><?xml version="1.0" encoding="utf-8"?>
<calcChain xmlns="http://schemas.openxmlformats.org/spreadsheetml/2006/main">
  <c r="K35" i="1" l="1"/>
  <c r="K26" i="1" l="1"/>
  <c r="K27" i="1"/>
  <c r="K31" i="1" l="1"/>
  <c r="K25" i="1"/>
  <c r="K24" i="1"/>
  <c r="K30" i="1"/>
  <c r="K28" i="1"/>
  <c r="K29" i="1"/>
  <c r="K19" i="1"/>
  <c r="K18" i="1"/>
  <c r="K22" i="1"/>
  <c r="K32" i="1" l="1"/>
  <c r="K14" i="1" l="1"/>
  <c r="K34" i="1" l="1"/>
  <c r="K33" i="1"/>
  <c r="K23" i="1"/>
  <c r="K21" i="1"/>
  <c r="K20" i="1"/>
  <c r="K17" i="1"/>
  <c r="K16" i="1"/>
  <c r="K15" i="1"/>
  <c r="K36" i="1" l="1"/>
</calcChain>
</file>

<file path=xl/sharedStrings.xml><?xml version="1.0" encoding="utf-8"?>
<sst xmlns="http://schemas.openxmlformats.org/spreadsheetml/2006/main" count="63" uniqueCount="56">
  <si>
    <t>Skaits</t>
  </si>
  <si>
    <t>Kopējā cena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</si>
  <si>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</si>
  <si>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</si>
  <si>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</si>
  <si>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</si>
  <si>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t>DATUMS:</t>
  </si>
  <si>
    <t>N.p.k.</t>
  </si>
  <si>
    <t>Inventāra nosaukums</t>
  </si>
  <si>
    <t>Pretendenta paraksts, atšifrējums ___________________________________</t>
  </si>
  <si>
    <t>Cena par vienību ar PVN</t>
  </si>
  <si>
    <t>Cena par vienību bez PVN</t>
  </si>
  <si>
    <t>Inventāra bilde</t>
  </si>
  <si>
    <t>Hokeja ripas</t>
  </si>
  <si>
    <t>Vegum MELNĀ 3113 Senior, Izmērs diemetrs 7,5cm, augstums 2,5cm</t>
  </si>
  <si>
    <t>Futbola bumba</t>
  </si>
  <si>
    <t>Inventāra apraksts ar minimālajām prasībām</t>
  </si>
  <si>
    <t>CENU APTAUJA UN INVENTĀRA TEHNISKĀ SPECIFIKĀCIJA</t>
  </si>
  <si>
    <t xml:space="preserve">Piedāvātā inventāra apraksts </t>
  </si>
  <si>
    <t>Piedāvātā inventāra bilde</t>
  </si>
  <si>
    <r>
      <t>Kareivju ielā 12, Talsos, LV-3201  Izglītības iestādes reģ. Nr</t>
    </r>
    <r>
      <rPr>
        <b/>
        <sz val="16"/>
        <color theme="1"/>
        <rFont val="Times New Roman"/>
        <family val="1"/>
      </rPr>
      <t>.</t>
    </r>
    <r>
      <rPr>
        <sz val="16"/>
        <color theme="1"/>
        <rFont val="Times New Roman"/>
        <family val="1"/>
      </rPr>
      <t>4171902179</t>
    </r>
  </si>
  <si>
    <t>Pildbumba Trendy Premium Esfera, Svars 4 kg. Virsma nodrošina īpaši labu satvērienu, neslīdoša, Bumba ļoti izturīga, piepumpējama.</t>
  </si>
  <si>
    <t>PILDBUMBA</t>
  </si>
  <si>
    <t>Komandu treniņu vestes</t>
  </si>
  <si>
    <t>Komandu treniņu veste izmērs junioru krāsa dzeltena</t>
  </si>
  <si>
    <t>Komandu treniņu veste izmērs junioru krāsa zila</t>
  </si>
  <si>
    <t>Komandu treniņu veste izmērs junioru krāsa sarkana</t>
  </si>
  <si>
    <t>Adidas Al Rihla TRN Training 798, Izmērs 4</t>
  </si>
  <si>
    <t>Adidas Al Rihla TRN Training 798, Izmērs 3</t>
  </si>
  <si>
    <t>Sešstūra koordinācijas trepes</t>
  </si>
  <si>
    <t>Komplektā ietilpst 6 sešstūra gredzeni un 5 savienotāji. Izgatavotas no vieglas ABS plastmasas, sastāv no sešstūriem, kuras var savienot kopā dažādos variantos, izmantojot savienotājus. Vai analogs.</t>
  </si>
  <si>
    <t>Bazookagoal Extendable Football Tennis Net 300x100cm</t>
  </si>
  <si>
    <t>Tīkls</t>
  </si>
  <si>
    <t>Bumbu soma</t>
  </si>
  <si>
    <t>Bumbu soma volejbola bumbām, bumbu skaits somā 5 max 6bumbas</t>
  </si>
  <si>
    <t>IESKRĒJIENA VIETAS ATZĪMES</t>
  </si>
  <si>
    <t xml:space="preserve">Ieskrējiena vietas atzīmes. Komplektā 12 gab. marķieri un somiņa marķieru ievietošanai. </t>
  </si>
  <si>
    <t>Saliekamie vārti</t>
  </si>
  <si>
    <t>Jauniešu futbola vārti ir ideāli piemēroti iekštelpu un āra pick-up spēlēm, tiem ir  autentiska vārtu forma ,  izturīgs tīkls un srāmis. Šie viegli pārnēsājami vārti ir  izveidoti tā, lai tos var ērti izjaukt un salikt - ērtai ņemšanai līdzi ceļojumos un uzglabāšanai. Izmērs 1.2 m x 0.91.m</t>
  </si>
  <si>
    <t>Stafešu kociņi</t>
  </si>
  <si>
    <t xml:space="preserve">
Paredzēti dažādām sporta stafetēm
Komplektā 6 gab. 
Materiāls - alumīnijs
Garums - 30 cm, diemetrs - 3 cm</t>
  </si>
  <si>
    <t>Svaru bumba</t>
  </si>
  <si>
    <t>Svaru bumba 12 kg</t>
  </si>
  <si>
    <t>Svaru bumba 8 kg</t>
  </si>
  <si>
    <t>Svarcelšanas josta XS-S izmērs</t>
  </si>
  <si>
    <t>Svarcelšanas josta L-M izmērs</t>
  </si>
  <si>
    <t>Josta</t>
  </si>
  <si>
    <t>Vingrošanas sistēma</t>
  </si>
  <si>
    <t xml:space="preserve">    Roktura materiāls: PVC, EVA;
    Jostas izmēri: 0,38 x 0,14 x 210/300 cm;
    Rokturi ir piemēroti gan rokām, gan kājām;
    Roktura izmēri: 3,8 x 0,14 x 58 cm;
    Maksimālais jostas garums (no roktura līdz rokturim): 165 cm;
    Maksimālā slodze: 100 kg;
    Komplektā: josta ar metāla karabīni, josta ar gumijotiem rokturiem, durvju fiksators. </t>
  </si>
  <si>
    <t>Trepīte</t>
  </si>
  <si>
    <t>Apmācības koordinācijas kāpnes
kāpnes ir 6 metrus garas
kāpnes ir savienotas ar tekstila siksnām
ir sprādzes citu kāpņu piestiprināšanai
komplektā ietilpst tekstila pārvalks ērtai transportēšanai
kāpnes paredzētas lietošanai iekštelpās, zālē</t>
  </si>
  <si>
    <t>Svars: 105 g
Komplektā 5 lentas
Maisiņš pārnēsāšanai
Krāsa: Dzeltena (īpaši viegla) Sarkana (viegla) Zaļā (vidēja) Zils (vidēja) Melns (stipra pretestība)
Materiāls: dabīgs latekss</t>
  </si>
  <si>
    <t>Mini lentu komplekts</t>
  </si>
  <si>
    <t>Gumijas pildbumba. Piepūšama. Svars 1 kg.</t>
  </si>
  <si>
    <t>Gumijas pildbumba. Piepūšama. Divkrāsu. Svars 5 kg.</t>
  </si>
  <si>
    <t xml:space="preserve">3.pielikums
Cenu aptaujai “Sporta inventāra piegāde mācību treniņu procesa nodrošināšanai Talsu 
novada Sporta skolā”, identifikācijas Nr. TNPz 2023/19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</si>
</sst>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1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u/>
      <sz val="16"/>
      <color rgb="FF0070C0"/>
      <name val="Trebuchet MS"/>
      <family val="2"/>
      <charset val="186"/>
      <scheme val="minor"/>
    </font>
    <font>
      <sz val="10"/>
      <name val="Arial"/>
      <family val="2"/>
      <charset val="186"/>
    </font>
    <font>
      <b/>
      <u/>
      <sz val="16"/>
      <color theme="1"/>
      <name val="Arial"/>
      <family val="2"/>
      <charset val="186"/>
    </font>
    <font>
      <sz val="24"/>
      <color theme="8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>
      <alignment vertical="center" wrapText="1"/>
    </xf>
    <xf numFmtId="0" fontId="0" fillId="3" borderId="0" xfId="0" applyFill="1">
      <alignment vertical="center" wrapText="1"/>
    </xf>
    <xf numFmtId="0" fontId="13" fillId="3" borderId="1" xfId="0" applyFont="1" applyFill="1" applyBorder="1">
      <alignment vertical="center" wrapText="1"/>
    </xf>
    <xf numFmtId="0" fontId="15" fillId="0" borderId="0" xfId="3" applyFont="1">
      <alignment horizontal="left" vertical="center"/>
    </xf>
    <xf numFmtId="0" fontId="16" fillId="0" borderId="0" xfId="0" applyFo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>
      <alignment vertical="center" wrapText="1"/>
    </xf>
    <xf numFmtId="1" fontId="18" fillId="3" borderId="1" xfId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65" fontId="16" fillId="3" borderId="1" xfId="0" applyNumberFormat="1" applyFont="1" applyFill="1" applyBorder="1">
      <alignment vertical="center" wrapText="1"/>
    </xf>
    <xf numFmtId="165" fontId="17" fillId="3" borderId="1" xfId="2" applyNumberFormat="1" applyFont="1" applyFill="1" applyBorder="1" applyAlignment="1">
      <alignment horizontal="center" vertical="center"/>
    </xf>
    <xf numFmtId="1" fontId="16" fillId="3" borderId="1" xfId="1" applyFont="1" applyFill="1" applyBorder="1" applyAlignment="1">
      <alignment horizontal="center" vertical="center"/>
    </xf>
    <xf numFmtId="165" fontId="16" fillId="3" borderId="1" xfId="2" applyNumberFormat="1" applyFont="1" applyFill="1" applyBorder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165" fontId="16" fillId="3" borderId="1" xfId="2" applyNumberFormat="1" applyFont="1" applyFill="1" applyBorder="1" applyAlignment="1">
      <alignment horizontal="right" vertical="center"/>
    </xf>
    <xf numFmtId="0" fontId="16" fillId="3" borderId="0" xfId="0" applyFont="1" applyFill="1">
      <alignment vertical="center" wrapText="1"/>
    </xf>
    <xf numFmtId="0" fontId="16" fillId="0" borderId="1" xfId="0" applyFont="1" applyBorder="1">
      <alignment vertical="center" wrapText="1"/>
    </xf>
    <xf numFmtId="0" fontId="16" fillId="0" borderId="1" xfId="0" applyFont="1" applyFill="1" applyBorder="1">
      <alignment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>
      <alignment vertical="center" wrapText="1"/>
    </xf>
    <xf numFmtId="0" fontId="2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4" fillId="0" borderId="0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14" fontId="17" fillId="0" borderId="2" xfId="4" applyFont="1" applyBorder="1" applyAlignment="1">
      <alignment horizontal="left" vertical="top"/>
    </xf>
    <xf numFmtId="0" fontId="14" fillId="0" borderId="1" xfId="7" applyFont="1" applyBorder="1" applyAlignment="1">
      <alignment horizontal="center" vertical="center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auto="1"/>
        <name val="Arial"/>
        <family val="2"/>
        <charset val="186"/>
        <scheme val="none"/>
      </font>
      <numFmt numFmtId="165" formatCode="#,##0.00\ &quot;€&quot;"/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charset val="186"/>
        <scheme val="none"/>
      </font>
      <numFmt numFmtId="165" formatCode="#,##0.00\ &quot;€&quot;"/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charset val="186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charset val="186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charset val="186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86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charset val="186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186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charset val="186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rial"/>
        <family val="2"/>
        <charset val="186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family val="2"/>
        <charset val="186"/>
        <scheme val="none"/>
      </font>
      <fill>
        <patternFill patternType="none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charset val="186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28"/>
      <tableStyleElement type="headerRow" dxfId="27"/>
      <tableStyleElement type="totalRow" dxfId="26"/>
      <tableStyleElement type="firstRowStripe" dxfId="25"/>
      <tableStyleElement type="secondRow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</xdr:colOff>
      <xdr:row>2</xdr:row>
      <xdr:rowOff>95250</xdr:rowOff>
    </xdr:from>
    <xdr:to>
      <xdr:col>5</xdr:col>
      <xdr:colOff>1162929</xdr:colOff>
      <xdr:row>2</xdr:row>
      <xdr:rowOff>876300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099" y="95250"/>
          <a:ext cx="1111495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19</xdr:row>
      <xdr:rowOff>68701</xdr:rowOff>
    </xdr:from>
    <xdr:to>
      <xdr:col>4</xdr:col>
      <xdr:colOff>1463040</xdr:colOff>
      <xdr:row>19</xdr:row>
      <xdr:rowOff>628649</xdr:rowOff>
    </xdr:to>
    <xdr:pic>
      <xdr:nvPicPr>
        <xdr:cNvPr id="7" name="Attēls 6" descr="Vegum MELNĀ 3113 Senior Rip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8736451"/>
          <a:ext cx="1070610" cy="56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1691640</xdr:colOff>
      <xdr:row>26</xdr:row>
      <xdr:rowOff>133350</xdr:rowOff>
    </xdr:to>
    <xdr:sp macro="" textlink="">
      <xdr:nvSpPr>
        <xdr:cNvPr id="1025" name="AutoShape 1" descr="Futbola adidas Conext 21 Ekstraklasa Training GU1549 / 4 - GU1549*4 -  Bumbas futbolam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12277725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1691640</xdr:colOff>
      <xdr:row>26</xdr:row>
      <xdr:rowOff>133350</xdr:rowOff>
    </xdr:to>
    <xdr:sp macro="" textlink="">
      <xdr:nvSpPr>
        <xdr:cNvPr id="1026" name="AutoShape 2" descr="Futbola adidas Conext 21 Ekstraklasa Training GU1549 / 4 - GU1549*4 -  Bumbas futbolam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12277725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190501</xdr:colOff>
      <xdr:row>21</xdr:row>
      <xdr:rowOff>47625</xdr:rowOff>
    </xdr:from>
    <xdr:to>
      <xdr:col>4</xdr:col>
      <xdr:colOff>1583055</xdr:colOff>
      <xdr:row>21</xdr:row>
      <xdr:rowOff>1354115</xdr:rowOff>
    </xdr:to>
    <xdr:pic>
      <xdr:nvPicPr>
        <xdr:cNvPr id="49" name="Attēls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14735175"/>
          <a:ext cx="1400174" cy="1293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30</xdr:row>
      <xdr:rowOff>304800</xdr:rowOff>
    </xdr:to>
    <xdr:sp macro="" textlink="">
      <xdr:nvSpPr>
        <xdr:cNvPr id="1048" name="AutoShape 24" descr="Svara bumba Recoi, tērauds 40 kg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34175" y="2510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31</xdr:row>
      <xdr:rowOff>0</xdr:rowOff>
    </xdr:from>
    <xdr:ext cx="304800" cy="304800"/>
    <xdr:sp macro="" textlink="">
      <xdr:nvSpPr>
        <xdr:cNvPr id="60" name="AutoShape 24" descr="Svara bumba Recoi, tērauds 40 k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34175" y="2510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361950</xdr:colOff>
      <xdr:row>13</xdr:row>
      <xdr:rowOff>47625</xdr:rowOff>
    </xdr:from>
    <xdr:to>
      <xdr:col>4</xdr:col>
      <xdr:colOff>1428750</xdr:colOff>
      <xdr:row>13</xdr:row>
      <xdr:rowOff>840581</xdr:rowOff>
    </xdr:to>
    <xdr:pic>
      <xdr:nvPicPr>
        <xdr:cNvPr id="29" name="Attēls 28" descr="https://www.sportabode.eu/uploads/products/MwF5hedRIYS2mpa8Qs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9486900"/>
          <a:ext cx="1057275" cy="79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14</xdr:row>
      <xdr:rowOff>9525</xdr:rowOff>
    </xdr:from>
    <xdr:to>
      <xdr:col>4</xdr:col>
      <xdr:colOff>1430655</xdr:colOff>
      <xdr:row>14</xdr:row>
      <xdr:rowOff>802481</xdr:rowOff>
    </xdr:to>
    <xdr:pic>
      <xdr:nvPicPr>
        <xdr:cNvPr id="30" name="Attēls 29" descr="https://www.sportabode.eu/uploads/products/MwF5hedRIYS2mpa8Qs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0315575"/>
          <a:ext cx="1057275" cy="79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381000</xdr:colOff>
      <xdr:row>15</xdr:row>
      <xdr:rowOff>9525</xdr:rowOff>
    </xdr:from>
    <xdr:ext cx="1057275" cy="792956"/>
    <xdr:pic>
      <xdr:nvPicPr>
        <xdr:cNvPr id="31" name="Attēls 30" descr="https://www.sportabode.eu/uploads/products/MwF5hedRIYS2mpa8Qs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656" y="6129338"/>
          <a:ext cx="1057275" cy="792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547688</xdr:colOff>
      <xdr:row>27</xdr:row>
      <xdr:rowOff>119062</xdr:rowOff>
    </xdr:from>
    <xdr:to>
      <xdr:col>4</xdr:col>
      <xdr:colOff>1468280</xdr:colOff>
      <xdr:row>27</xdr:row>
      <xdr:rowOff>1049179</xdr:rowOff>
    </xdr:to>
    <xdr:pic>
      <xdr:nvPicPr>
        <xdr:cNvPr id="32" name="Attēls 31" descr="adidas Al Rihla TRN Training 79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5344" y="23455312"/>
          <a:ext cx="916782" cy="91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547687</xdr:colOff>
      <xdr:row>26</xdr:row>
      <xdr:rowOff>83344</xdr:rowOff>
    </xdr:from>
    <xdr:to>
      <xdr:col>4</xdr:col>
      <xdr:colOff>1465976</xdr:colOff>
      <xdr:row>26</xdr:row>
      <xdr:rowOff>1011158</xdr:rowOff>
    </xdr:to>
    <xdr:pic>
      <xdr:nvPicPr>
        <xdr:cNvPr id="8" name="Attēl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65343" y="22288500"/>
          <a:ext cx="914479" cy="914479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28</xdr:row>
      <xdr:rowOff>32468</xdr:rowOff>
    </xdr:from>
    <xdr:to>
      <xdr:col>4</xdr:col>
      <xdr:colOff>1615441</xdr:colOff>
      <xdr:row>28</xdr:row>
      <xdr:rowOff>1412081</xdr:rowOff>
    </xdr:to>
    <xdr:pic>
      <xdr:nvPicPr>
        <xdr:cNvPr id="35" name="Attēls 34" descr="Sešstūra koordinācijas trepes Proud | SportX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5781" y="24928437"/>
          <a:ext cx="1381126" cy="1379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273844</xdr:colOff>
      <xdr:row>29</xdr:row>
      <xdr:rowOff>392905</xdr:rowOff>
    </xdr:from>
    <xdr:to>
      <xdr:col>5</xdr:col>
      <xdr:colOff>1527</xdr:colOff>
      <xdr:row>29</xdr:row>
      <xdr:rowOff>1961196</xdr:rowOff>
    </xdr:to>
    <xdr:pic>
      <xdr:nvPicPr>
        <xdr:cNvPr id="36" name="Attēls 35" descr="http://www.futbola-apavi.lv/image/cache/catalog/1631037661614-ft23WcL._AC_SL1080_-228x228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6717624"/>
          <a:ext cx="1567913" cy="1564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24</xdr:row>
      <xdr:rowOff>266700</xdr:rowOff>
    </xdr:from>
    <xdr:to>
      <xdr:col>4</xdr:col>
      <xdr:colOff>1621565</xdr:colOff>
      <xdr:row>24</xdr:row>
      <xdr:rowOff>1809750</xdr:rowOff>
    </xdr:to>
    <xdr:pic>
      <xdr:nvPicPr>
        <xdr:cNvPr id="19" name="Attēls 18" descr="Nav norādīts Rokassoma 6 volejbola bumbām">
          <a:extLst>
            <a:ext uri="{FF2B5EF4-FFF2-40B4-BE49-F238E27FC236}">
              <a16:creationId xmlns:a16="http://schemas.microsoft.com/office/drawing/2014/main" id="{EFA04F39-B6A0-4B61-AE88-E6955A7E7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9173825"/>
          <a:ext cx="153012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323850</xdr:colOff>
      <xdr:row>16</xdr:row>
      <xdr:rowOff>142875</xdr:rowOff>
    </xdr:from>
    <xdr:to>
      <xdr:col>4</xdr:col>
      <xdr:colOff>1503045</xdr:colOff>
      <xdr:row>16</xdr:row>
      <xdr:rowOff>1064895</xdr:rowOff>
    </xdr:to>
    <xdr:pic>
      <xdr:nvPicPr>
        <xdr:cNvPr id="22" name="Attēls 21">
          <a:extLst>
            <a:ext uri="{FF2B5EF4-FFF2-40B4-BE49-F238E27FC236}">
              <a16:creationId xmlns:a16="http://schemas.microsoft.com/office/drawing/2014/main" id="{2BEC26BC-71BF-46F2-A0AB-59FB2286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8686800"/>
          <a:ext cx="119253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17</xdr:row>
      <xdr:rowOff>333375</xdr:rowOff>
    </xdr:from>
    <xdr:to>
      <xdr:col>4</xdr:col>
      <xdr:colOff>1660532</xdr:colOff>
      <xdr:row>17</xdr:row>
      <xdr:rowOff>1280159</xdr:rowOff>
    </xdr:to>
    <xdr:pic>
      <xdr:nvPicPr>
        <xdr:cNvPr id="23" name="Attēls 22" descr="https://fitnesaveikals.lv/attachments/8jqja0gau4arjlr7bjj76hweg/4dcec7w20b18xtxngwi3d5og.jpg">
          <a:extLst>
            <a:ext uri="{FF2B5EF4-FFF2-40B4-BE49-F238E27FC236}">
              <a16:creationId xmlns:a16="http://schemas.microsoft.com/office/drawing/2014/main" id="{19EF2338-3FC6-4BB0-B2D2-F4D031827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1" y="10010775"/>
          <a:ext cx="1601476" cy="958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247650</xdr:colOff>
      <xdr:row>25</xdr:row>
      <xdr:rowOff>228600</xdr:rowOff>
    </xdr:from>
    <xdr:to>
      <xdr:col>4</xdr:col>
      <xdr:colOff>1463040</xdr:colOff>
      <xdr:row>25</xdr:row>
      <xdr:rowOff>1447800</xdr:rowOff>
    </xdr:to>
    <xdr:pic>
      <xdr:nvPicPr>
        <xdr:cNvPr id="25" name="Attēls 24" descr="https://sportline.lv/image/cache/catalog/pol_pm_PALECZKI-SZTAFETOWE-ALUMINIOWE-KOMPLET-6-SZT--33387_3-600x600.jpg">
          <a:extLst>
            <a:ext uri="{FF2B5EF4-FFF2-40B4-BE49-F238E27FC236}">
              <a16:creationId xmlns:a16="http://schemas.microsoft.com/office/drawing/2014/main" id="{84EB6DE7-C06F-4F3A-862A-52B4F3C2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2602825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352425</xdr:colOff>
      <xdr:row>18</xdr:row>
      <xdr:rowOff>85725</xdr:rowOff>
    </xdr:from>
    <xdr:to>
      <xdr:col>4</xdr:col>
      <xdr:colOff>1447800</xdr:colOff>
      <xdr:row>18</xdr:row>
      <xdr:rowOff>1370073</xdr:rowOff>
    </xdr:to>
    <xdr:pic>
      <xdr:nvPicPr>
        <xdr:cNvPr id="26" name="Attēls 25" descr="Čuguna svaru bumba 16 kg - Svaru bumbas - Trenažieri - Sports un tūrisms -  Katalogs - Pirkums.lv">
          <a:extLst>
            <a:ext uri="{FF2B5EF4-FFF2-40B4-BE49-F238E27FC236}">
              <a16:creationId xmlns:a16="http://schemas.microsoft.com/office/drawing/2014/main" id="{1936D97A-99BF-4F83-B40E-D5FD806F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382375"/>
          <a:ext cx="1095375" cy="1284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276226</xdr:colOff>
      <xdr:row>20</xdr:row>
      <xdr:rowOff>219075</xdr:rowOff>
    </xdr:from>
    <xdr:to>
      <xdr:col>4</xdr:col>
      <xdr:colOff>1428351</xdr:colOff>
      <xdr:row>20</xdr:row>
      <xdr:rowOff>1577340</xdr:rowOff>
    </xdr:to>
    <xdr:pic>
      <xdr:nvPicPr>
        <xdr:cNvPr id="27" name="Attēls 26" descr="Čuguna svaru bumba 16 kg - Svaru bumbas - Trenažieri - Sports un tūrisms -  Katalogs - Pirkums.lv">
          <a:extLst>
            <a:ext uri="{FF2B5EF4-FFF2-40B4-BE49-F238E27FC236}">
              <a16:creationId xmlns:a16="http://schemas.microsoft.com/office/drawing/2014/main" id="{9B6BC320-8E92-4631-9B02-FCE405E95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1" y="13649325"/>
          <a:ext cx="116546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400050</xdr:colOff>
      <xdr:row>30</xdr:row>
      <xdr:rowOff>142875</xdr:rowOff>
    </xdr:from>
    <xdr:to>
      <xdr:col>4</xdr:col>
      <xdr:colOff>1348740</xdr:colOff>
      <xdr:row>30</xdr:row>
      <xdr:rowOff>1087755</xdr:rowOff>
    </xdr:to>
    <xdr:pic>
      <xdr:nvPicPr>
        <xdr:cNvPr id="28" name="Attēls 27" descr="Svarcelšanas josta, melna">
          <a:extLst>
            <a:ext uri="{FF2B5EF4-FFF2-40B4-BE49-F238E27FC236}">
              <a16:creationId xmlns:a16="http://schemas.microsoft.com/office/drawing/2014/main" id="{FCEAB0E1-142E-416C-B4A8-CA66C105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293370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31</xdr:row>
      <xdr:rowOff>123825</xdr:rowOff>
    </xdr:from>
    <xdr:to>
      <xdr:col>4</xdr:col>
      <xdr:colOff>1430655</xdr:colOff>
      <xdr:row>31</xdr:row>
      <xdr:rowOff>1085850</xdr:rowOff>
    </xdr:to>
    <xdr:pic>
      <xdr:nvPicPr>
        <xdr:cNvPr id="33" name="Attēls 32" descr="Svarcelšanas josta, melna">
          <a:extLst>
            <a:ext uri="{FF2B5EF4-FFF2-40B4-BE49-F238E27FC236}">
              <a16:creationId xmlns:a16="http://schemas.microsoft.com/office/drawing/2014/main" id="{2CE246B4-7F27-47E6-AA5A-E57070A70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3058477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176113</xdr:colOff>
      <xdr:row>33</xdr:row>
      <xdr:rowOff>285750</xdr:rowOff>
    </xdr:from>
    <xdr:to>
      <xdr:col>4</xdr:col>
      <xdr:colOff>1621155</xdr:colOff>
      <xdr:row>33</xdr:row>
      <xdr:rowOff>1735454</xdr:rowOff>
    </xdr:to>
    <xdr:pic>
      <xdr:nvPicPr>
        <xdr:cNvPr id="34" name="Attēls 33" descr="Universālās vingrošanas jostas Spokey Lilt cena un informācija | Piekares treniņu sistēmas, gumijas espanderi | 220.lv">
          <a:extLst>
            <a:ext uri="{FF2B5EF4-FFF2-40B4-BE49-F238E27FC236}">
              <a16:creationId xmlns:a16="http://schemas.microsoft.com/office/drawing/2014/main" id="{41373473-5113-4384-8735-D58D5CF3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288" y="33147000"/>
          <a:ext cx="1452662" cy="1453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276226</xdr:colOff>
      <xdr:row>32</xdr:row>
      <xdr:rowOff>123825</xdr:rowOff>
    </xdr:from>
    <xdr:to>
      <xdr:col>4</xdr:col>
      <xdr:colOff>1276101</xdr:colOff>
      <xdr:row>32</xdr:row>
      <xdr:rowOff>1123949</xdr:rowOff>
    </xdr:to>
    <xdr:pic>
      <xdr:nvPicPr>
        <xdr:cNvPr id="37" name="Attēls 36" descr="https://balticsport.lv/media/catalog/product/cache/911774674846c3904ee9d5abc38201a9/a/6/a6707094e8f2e4cbf7f60bd1135779af43ccd7f55cbcae57bc8a3ab50d5e4ae6589e26b8_3.jpg">
          <a:extLst>
            <a:ext uri="{FF2B5EF4-FFF2-40B4-BE49-F238E27FC236}">
              <a16:creationId xmlns:a16="http://schemas.microsoft.com/office/drawing/2014/main" id="{DE133A54-C841-4115-997F-5568B0405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1" y="31708725"/>
          <a:ext cx="996065" cy="996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34</xdr:row>
      <xdr:rowOff>238125</xdr:rowOff>
    </xdr:from>
    <xdr:to>
      <xdr:col>4</xdr:col>
      <xdr:colOff>1618652</xdr:colOff>
      <xdr:row>34</xdr:row>
      <xdr:rowOff>1729740</xdr:rowOff>
    </xdr:to>
    <xdr:pic>
      <xdr:nvPicPr>
        <xdr:cNvPr id="39" name="Attēls 38" descr="Mini lentu komplekts TUNTURI 5 gab.">
          <a:extLst>
            <a:ext uri="{FF2B5EF4-FFF2-40B4-BE49-F238E27FC236}">
              <a16:creationId xmlns:a16="http://schemas.microsoft.com/office/drawing/2014/main" id="{85EC7FD1-23B4-490E-AB1D-E2CCC0054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35042475"/>
          <a:ext cx="149482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371476</xdr:colOff>
      <xdr:row>23</xdr:row>
      <xdr:rowOff>228600</xdr:rowOff>
    </xdr:from>
    <xdr:to>
      <xdr:col>4</xdr:col>
      <xdr:colOff>1503427</xdr:colOff>
      <xdr:row>23</xdr:row>
      <xdr:rowOff>1464234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393E5E52-76D5-4EF3-A20D-26A314FBC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86651" y="18097500"/>
          <a:ext cx="1141476" cy="1228014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390526</xdr:colOff>
      <xdr:row>22</xdr:row>
      <xdr:rowOff>66675</xdr:rowOff>
    </xdr:from>
    <xdr:to>
      <xdr:col>4</xdr:col>
      <xdr:colOff>1503591</xdr:colOff>
      <xdr:row>22</xdr:row>
      <xdr:rowOff>1276349</xdr:rowOff>
    </xdr:to>
    <xdr:pic>
      <xdr:nvPicPr>
        <xdr:cNvPr id="40" name="Attēls 39" descr="https://cdn.shopify.com/s/files/1/0256/8798/2146/products/S00852.png?v=1596180418">
          <a:extLst>
            <a:ext uri="{FF2B5EF4-FFF2-40B4-BE49-F238E27FC236}">
              <a16:creationId xmlns:a16="http://schemas.microsoft.com/office/drawing/2014/main" id="{11533068-98C8-474C-BD16-07B8FBAB3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1" y="16602075"/>
          <a:ext cx="1126400" cy="1213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3:K36" totalsRowCount="1" headerRowDxfId="23" dataDxfId="21" totalsRowDxfId="20" headerRowBorderDxfId="22">
  <autoFilter ref="B13:K35" xr:uid="{00000000-0009-0000-0100-000001000000}"/>
  <tableColumns count="10">
    <tableColumn id="1" xr3:uid="{00000000-0010-0000-0000-000001000000}" name="N.p.k." dataDxfId="19" totalsRowDxfId="18"/>
    <tableColumn id="2" xr3:uid="{00000000-0010-0000-0000-000002000000}" name="Inventāra nosaukums" dataDxfId="17" totalsRowDxfId="16"/>
    <tableColumn id="5" xr3:uid="{00000000-0010-0000-0000-000005000000}" name="Inventāra apraksts ar minimālajām prasībām" dataDxfId="15" totalsRowDxfId="14"/>
    <tableColumn id="4" xr3:uid="{00000000-0010-0000-0000-000004000000}" name="Inventāra bilde" dataDxfId="13" totalsRowDxfId="12"/>
    <tableColumn id="8" xr3:uid="{00000000-0010-0000-0000-000008000000}" name="Piedāvātā inventāra apraksts " dataDxfId="11" totalsRowDxfId="10"/>
    <tableColumn id="9" xr3:uid="{00000000-0010-0000-0000-000009000000}" name="Piedāvātā inventāra bilde" dataDxfId="9" totalsRowDxfId="8"/>
    <tableColumn id="3" xr3:uid="{00000000-0010-0000-0000-000003000000}" name="Skaits" dataDxfId="7" totalsRowDxfId="6"/>
    <tableColumn id="6" xr3:uid="{00000000-0010-0000-0000-000006000000}" name="Cena par vienību bez PVN" dataDxfId="5" totalsRowDxfId="4" dataCellStyle="Komats"/>
    <tableColumn id="7" xr3:uid="{00000000-0010-0000-0000-000007000000}" name="Cena par vienību ar PVN" dataDxfId="3" totalsRowDxfId="2"/>
    <tableColumn id="10" xr3:uid="{00000000-0010-0000-0000-00000A000000}" name="Kopējā cena" totalsRowFunction="sum" dataDxfId="1" totalsRowDxfId="0">
      <calculatedColumnFormula>IFERROR(SUM(PārtikasPrečuIepirkumuSaraksts[Skaits]*PārtikasPrečuIepirkumuSaraksts[Cena par vienību ar PVN]), "")</calculatedColumnFormula>
    </tableColumn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L39"/>
  <sheetViews>
    <sheetView showGridLines="0" tabSelected="1" topLeftCell="A7" zoomScale="80" zoomScaleNormal="80" workbookViewId="0">
      <selection activeCell="N3" sqref="N3"/>
    </sheetView>
  </sheetViews>
  <sheetFormatPr defaultRowHeight="30" customHeight="1" x14ac:dyDescent="0.3"/>
  <cols>
    <col min="1" max="1" width="2.6640625" customWidth="1"/>
    <col min="2" max="2" width="12.6640625" style="4" customWidth="1"/>
    <col min="3" max="3" width="20.33203125" style="4" customWidth="1"/>
    <col min="4" max="4" width="68.21875" style="4" customWidth="1"/>
    <col min="5" max="5" width="25.88671875" style="4" customWidth="1"/>
    <col min="6" max="6" width="30.88671875" style="4" customWidth="1"/>
    <col min="7" max="7" width="24.109375" style="4" customWidth="1"/>
    <col min="8" max="8" width="13.6640625" style="4" customWidth="1"/>
    <col min="9" max="9" width="12.88671875" style="4" customWidth="1"/>
    <col min="10" max="10" width="13.88671875" style="4" customWidth="1"/>
    <col min="11" max="11" width="12.109375" style="22" customWidth="1"/>
    <col min="12" max="12" width="2.6640625" customWidth="1"/>
  </cols>
  <sheetData>
    <row r="1" spans="1:11" ht="30" customHeight="1" x14ac:dyDescent="0.3">
      <c r="G1" s="27" t="s">
        <v>55</v>
      </c>
      <c r="H1" s="27"/>
      <c r="I1" s="27"/>
      <c r="J1" s="27"/>
      <c r="K1" s="27"/>
    </row>
    <row r="2" spans="1:11" ht="30" customHeight="1" x14ac:dyDescent="0.3">
      <c r="G2" s="27"/>
      <c r="H2" s="27"/>
      <c r="I2" s="27"/>
      <c r="J2" s="27"/>
      <c r="K2" s="27"/>
    </row>
    <row r="3" spans="1:11" ht="76.5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3.25" customHeight="1" x14ac:dyDescent="0.3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23.25" customHeight="1" x14ac:dyDescent="0.3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23.25" customHeight="1" x14ac:dyDescent="0.3">
      <c r="A6" s="32" t="s">
        <v>20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customHeight="1" x14ac:dyDescent="0.3">
      <c r="A7" s="34" t="s">
        <v>4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34.5" customHeight="1" x14ac:dyDescent="0.3">
      <c r="B8" s="29" t="s">
        <v>5</v>
      </c>
      <c r="C8" s="29"/>
      <c r="D8" s="30"/>
      <c r="E8" s="37"/>
      <c r="F8" s="37"/>
      <c r="G8" s="37"/>
      <c r="H8" s="37"/>
      <c r="I8" s="37"/>
      <c r="J8" s="37"/>
      <c r="K8" s="37"/>
    </row>
    <row r="9" spans="1:11" ht="34.5" customHeight="1" x14ac:dyDescent="0.3">
      <c r="B9" s="3"/>
      <c r="E9" s="37"/>
      <c r="F9" s="37"/>
      <c r="G9" s="37"/>
      <c r="H9" s="37"/>
      <c r="I9" s="37"/>
      <c r="J9" s="37"/>
      <c r="K9" s="37"/>
    </row>
    <row r="10" spans="1:11" ht="34.5" customHeight="1" x14ac:dyDescent="0.3">
      <c r="B10" s="3"/>
      <c r="E10" s="37"/>
      <c r="F10" s="37"/>
      <c r="G10" s="37"/>
      <c r="H10" s="37"/>
      <c r="I10" s="37"/>
      <c r="J10" s="37"/>
      <c r="K10" s="37"/>
    </row>
    <row r="11" spans="1:11" ht="28.5" customHeight="1" x14ac:dyDescent="0.45">
      <c r="A11" s="35" t="s">
        <v>17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25.5" customHeight="1" x14ac:dyDescent="0.3">
      <c r="B12" s="36" t="s">
        <v>6</v>
      </c>
      <c r="C12" s="36"/>
      <c r="D12" s="36"/>
      <c r="E12" s="36"/>
      <c r="F12" s="36"/>
      <c r="G12" s="36"/>
      <c r="H12" s="36"/>
      <c r="I12" s="36"/>
      <c r="J12" s="36"/>
      <c r="K12" s="36"/>
    </row>
    <row r="13" spans="1:11" s="26" customFormat="1" ht="54" customHeight="1" x14ac:dyDescent="0.3">
      <c r="B13" s="25" t="s">
        <v>7</v>
      </c>
      <c r="C13" s="25" t="s">
        <v>8</v>
      </c>
      <c r="D13" s="25" t="s">
        <v>16</v>
      </c>
      <c r="E13" s="25" t="s">
        <v>12</v>
      </c>
      <c r="F13" s="25" t="s">
        <v>18</v>
      </c>
      <c r="G13" s="25" t="s">
        <v>19</v>
      </c>
      <c r="H13" s="25" t="s">
        <v>0</v>
      </c>
      <c r="I13" s="25" t="s">
        <v>11</v>
      </c>
      <c r="J13" s="25" t="s">
        <v>10</v>
      </c>
      <c r="K13" s="25" t="s">
        <v>1</v>
      </c>
    </row>
    <row r="14" spans="1:11" s="4" customFormat="1" ht="103.5" customHeight="1" x14ac:dyDescent="0.3">
      <c r="B14" s="5">
        <v>1</v>
      </c>
      <c r="C14" s="23" t="s">
        <v>23</v>
      </c>
      <c r="D14" s="6" t="s">
        <v>24</v>
      </c>
      <c r="E14" s="7"/>
      <c r="F14" s="7"/>
      <c r="G14" s="7"/>
      <c r="H14" s="8">
        <v>10</v>
      </c>
      <c r="I14" s="9"/>
      <c r="J14" s="10"/>
      <c r="K14" s="11">
        <f>IFERROR(SUM(PārtikasPrečuIepirkumuSaraksts[Skaits]*PārtikasPrečuIepirkumuSaraksts[Cena par vienību ar PVN]), "")</f>
        <v>0</v>
      </c>
    </row>
    <row r="15" spans="1:11" s="4" customFormat="1" ht="100.5" customHeight="1" x14ac:dyDescent="0.3">
      <c r="B15" s="5">
        <v>2</v>
      </c>
      <c r="C15" s="23" t="s">
        <v>23</v>
      </c>
      <c r="D15" s="6" t="s">
        <v>25</v>
      </c>
      <c r="E15" s="2"/>
      <c r="F15" s="2"/>
      <c r="G15" s="2"/>
      <c r="H15" s="8">
        <v>10</v>
      </c>
      <c r="I15" s="12"/>
      <c r="J15" s="13"/>
      <c r="K15" s="11">
        <f>IFERROR(SUM(PārtikasPrečuIepirkumuSaraksts[Skaits]*PārtikasPrečuIepirkumuSaraksts[Cena par vienību ar PVN]), "")</f>
        <v>0</v>
      </c>
    </row>
    <row r="16" spans="1:11" s="4" customFormat="1" ht="93.75" customHeight="1" x14ac:dyDescent="0.3">
      <c r="B16" s="5">
        <v>3</v>
      </c>
      <c r="C16" s="23" t="s">
        <v>23</v>
      </c>
      <c r="D16" s="6" t="s">
        <v>26</v>
      </c>
      <c r="E16" s="2"/>
      <c r="F16" s="14"/>
      <c r="G16" s="14"/>
      <c r="H16" s="8">
        <v>10</v>
      </c>
      <c r="I16" s="12"/>
      <c r="J16" s="13"/>
      <c r="K16" s="11">
        <f>IFERROR(SUM(PārtikasPrečuIepirkumuSaraksts[Skaits]*PārtikasPrečuIepirkumuSaraksts[Cena par vienību ar PVN]), "")</f>
        <v>0</v>
      </c>
    </row>
    <row r="17" spans="2:11" s="4" customFormat="1" ht="89.4" customHeight="1" x14ac:dyDescent="0.3">
      <c r="B17" s="5">
        <v>4</v>
      </c>
      <c r="C17" s="23" t="s">
        <v>35</v>
      </c>
      <c r="D17" s="6" t="s">
        <v>36</v>
      </c>
      <c r="E17" s="7"/>
      <c r="F17" s="7"/>
      <c r="G17" s="7"/>
      <c r="H17" s="8">
        <v>1</v>
      </c>
      <c r="I17" s="12"/>
      <c r="J17" s="13"/>
      <c r="K17" s="11">
        <f>IFERROR(SUM(PārtikasPrečuIepirkumuSaraksts[Skaits]*PārtikasPrečuIepirkumuSaraksts[Cena par vienību ar PVN]), "")</f>
        <v>0</v>
      </c>
    </row>
    <row r="18" spans="2:11" s="4" customFormat="1" ht="127.5" customHeight="1" x14ac:dyDescent="0.3">
      <c r="B18" s="5">
        <v>5</v>
      </c>
      <c r="C18" s="16" t="s">
        <v>37</v>
      </c>
      <c r="D18" s="15" t="s">
        <v>38</v>
      </c>
      <c r="E18" s="7"/>
      <c r="F18" s="7"/>
      <c r="G18" s="7"/>
      <c r="H18" s="8">
        <v>4</v>
      </c>
      <c r="I18" s="12"/>
      <c r="J18" s="13"/>
      <c r="K18" s="11">
        <f>IFERROR(SUM(PārtikasPrečuIepirkumuSaraksts[Skaits]*PārtikasPrečuIepirkumuSaraksts[Cena par vienību ar PVN]), "")</f>
        <v>0</v>
      </c>
    </row>
    <row r="19" spans="2:11" s="4" customFormat="1" ht="115.5" customHeight="1" x14ac:dyDescent="0.3">
      <c r="B19" s="5">
        <v>6</v>
      </c>
      <c r="C19" s="23" t="s">
        <v>41</v>
      </c>
      <c r="D19" s="6" t="s">
        <v>42</v>
      </c>
      <c r="E19" s="7"/>
      <c r="F19" s="2"/>
      <c r="G19" s="2"/>
      <c r="H19" s="8">
        <v>2</v>
      </c>
      <c r="I19" s="12"/>
      <c r="J19" s="13"/>
      <c r="K19" s="11">
        <f>IFERROR(SUM(PārtikasPrečuIepirkumuSaraksts[Skaits]*PārtikasPrečuIepirkumuSaraksts[Cena par vienību ar PVN]), "")</f>
        <v>0</v>
      </c>
    </row>
    <row r="20" spans="2:11" s="4" customFormat="1" ht="52.5" customHeight="1" x14ac:dyDescent="0.3">
      <c r="B20" s="5">
        <v>7</v>
      </c>
      <c r="C20" s="16" t="s">
        <v>13</v>
      </c>
      <c r="D20" s="6" t="s">
        <v>14</v>
      </c>
      <c r="E20" s="7"/>
      <c r="F20" s="7"/>
      <c r="G20" s="7"/>
      <c r="H20" s="8">
        <v>200</v>
      </c>
      <c r="I20" s="12"/>
      <c r="J20" s="13"/>
      <c r="K20" s="11">
        <f>IFERROR(SUM(PārtikasPrečuIepirkumuSaraksts[Skaits]*PārtikasPrečuIepirkumuSaraksts[Cena par vienību ar PVN]), "")</f>
        <v>0</v>
      </c>
    </row>
    <row r="21" spans="2:11" s="4" customFormat="1" ht="135.6" customHeight="1" x14ac:dyDescent="0.3">
      <c r="B21" s="5">
        <v>8</v>
      </c>
      <c r="C21" s="24" t="s">
        <v>41</v>
      </c>
      <c r="D21" s="6" t="s">
        <v>43</v>
      </c>
      <c r="E21" s="7"/>
      <c r="F21" s="7"/>
      <c r="G21" s="7"/>
      <c r="H21" s="8">
        <v>2</v>
      </c>
      <c r="I21" s="12"/>
      <c r="J21" s="13"/>
      <c r="K21" s="11">
        <f>IFERROR(SUM(PārtikasPrečuIepirkumuSaraksts[Skaits]*PārtikasPrečuIepirkumuSaraksts[Cena par vienību ar PVN]), "")</f>
        <v>0</v>
      </c>
    </row>
    <row r="22" spans="2:11" s="4" customFormat="1" ht="108.75" customHeight="1" x14ac:dyDescent="0.3">
      <c r="B22" s="5">
        <v>9</v>
      </c>
      <c r="C22" s="16" t="s">
        <v>22</v>
      </c>
      <c r="D22" s="6" t="s">
        <v>21</v>
      </c>
      <c r="E22" s="2"/>
      <c r="F22" s="2"/>
      <c r="G22" s="2"/>
      <c r="H22" s="8">
        <v>3</v>
      </c>
      <c r="I22" s="12"/>
      <c r="J22" s="13"/>
      <c r="K22" s="11">
        <f>IFERROR(SUM(PārtikasPrečuIepirkumuSaraksts[Skaits]*PārtikasPrečuIepirkumuSaraksts[Cena par vienību ar PVN]), "")</f>
        <v>0</v>
      </c>
    </row>
    <row r="23" spans="2:11" s="4" customFormat="1" ht="105" customHeight="1" x14ac:dyDescent="0.3">
      <c r="B23" s="5">
        <v>10</v>
      </c>
      <c r="C23" s="16" t="s">
        <v>22</v>
      </c>
      <c r="D23" s="6" t="s">
        <v>54</v>
      </c>
      <c r="E23" s="1"/>
      <c r="F23" s="7"/>
      <c r="G23" s="7"/>
      <c r="H23" s="8">
        <v>2</v>
      </c>
      <c r="I23" s="12"/>
      <c r="J23" s="13"/>
      <c r="K23" s="11">
        <f>IFERROR(SUM(PārtikasPrečuIepirkumuSaraksts[Skaits]*PārtikasPrečuIepirkumuSaraksts[Cena par vienību ar PVN]), "")</f>
        <v>0</v>
      </c>
    </row>
    <row r="24" spans="2:11" s="4" customFormat="1" ht="132.75" customHeight="1" x14ac:dyDescent="0.3">
      <c r="B24" s="5">
        <v>11</v>
      </c>
      <c r="C24" s="16" t="s">
        <v>22</v>
      </c>
      <c r="D24" s="6" t="s">
        <v>53</v>
      </c>
      <c r="E24" s="7"/>
      <c r="F24" s="7"/>
      <c r="G24" s="7"/>
      <c r="H24" s="8">
        <v>4</v>
      </c>
      <c r="I24" s="12"/>
      <c r="J24" s="13"/>
      <c r="K24" s="11">
        <f>IFERROR(SUM(PārtikasPrečuIepirkumuSaraksts[Skaits]*PārtikasPrečuIepirkumuSaraksts[Cena par vienību ar PVN]), "")</f>
        <v>0</v>
      </c>
    </row>
    <row r="25" spans="2:11" s="4" customFormat="1" ht="162.6" customHeight="1" x14ac:dyDescent="0.3">
      <c r="B25" s="5">
        <v>12</v>
      </c>
      <c r="C25" s="24" t="s">
        <v>33</v>
      </c>
      <c r="D25" s="7" t="s">
        <v>34</v>
      </c>
      <c r="E25" s="7"/>
      <c r="F25" s="7"/>
      <c r="G25" s="7"/>
      <c r="H25" s="8">
        <v>2</v>
      </c>
      <c r="I25" s="12"/>
      <c r="J25" s="13"/>
      <c r="K25" s="11">
        <f>IFERROR(SUM(PārtikasPrečuIepirkumuSaraksts[Skaits]*PārtikasPrečuIepirkumuSaraksts[Cena par vienību ar PVN]), "")</f>
        <v>0</v>
      </c>
    </row>
    <row r="26" spans="2:11" s="4" customFormat="1" ht="123" customHeight="1" x14ac:dyDescent="0.3">
      <c r="B26" s="5">
        <v>13</v>
      </c>
      <c r="C26" s="16" t="s">
        <v>39</v>
      </c>
      <c r="D26" s="6" t="s">
        <v>40</v>
      </c>
      <c r="E26" s="15"/>
      <c r="F26" s="15"/>
      <c r="G26" s="15"/>
      <c r="H26" s="8">
        <v>1</v>
      </c>
      <c r="I26" s="12"/>
      <c r="J26" s="17"/>
      <c r="K26" s="11">
        <f>IFERROR(SUM(PārtikasPrečuIepirkumuSaraksts[Skaits]*PārtikasPrečuIepirkumuSaraksts[Cena par vienību ar PVN]), "")</f>
        <v>0</v>
      </c>
    </row>
    <row r="27" spans="2:11" s="4" customFormat="1" ht="89.25" customHeight="1" x14ac:dyDescent="0.3">
      <c r="B27" s="5">
        <v>14</v>
      </c>
      <c r="C27" s="16" t="s">
        <v>15</v>
      </c>
      <c r="D27" s="6" t="s">
        <v>28</v>
      </c>
      <c r="E27" s="7"/>
      <c r="F27" s="7"/>
      <c r="G27" s="7"/>
      <c r="H27" s="8">
        <v>30</v>
      </c>
      <c r="I27" s="12"/>
      <c r="J27" s="13"/>
      <c r="K27" s="11">
        <f>IFERROR(SUM(PārtikasPrečuIepirkumuSaraksts[Skaits]*PārtikasPrečuIepirkumuSaraksts[Cena par vienību ar PVN]), "")</f>
        <v>0</v>
      </c>
    </row>
    <row r="28" spans="2:11" s="4" customFormat="1" ht="89.25" customHeight="1" x14ac:dyDescent="0.3">
      <c r="B28" s="5">
        <v>15</v>
      </c>
      <c r="C28" s="16" t="s">
        <v>15</v>
      </c>
      <c r="D28" s="6" t="s">
        <v>27</v>
      </c>
      <c r="E28" s="7"/>
      <c r="F28" s="7"/>
      <c r="G28" s="7"/>
      <c r="H28" s="8">
        <v>45</v>
      </c>
      <c r="I28" s="12"/>
      <c r="J28" s="13"/>
      <c r="K28" s="11">
        <f>IFERROR(SUM(PārtikasPrečuIepirkumuSaraksts[Skaits]*PārtikasPrečuIepirkumuSaraksts[Cena par vienību ar PVN]), "")</f>
        <v>0</v>
      </c>
    </row>
    <row r="29" spans="2:11" s="4" customFormat="1" ht="112.5" customHeight="1" x14ac:dyDescent="0.3">
      <c r="B29" s="5">
        <v>16</v>
      </c>
      <c r="C29" s="16" t="s">
        <v>29</v>
      </c>
      <c r="D29" s="6" t="s">
        <v>30</v>
      </c>
      <c r="E29" s="7"/>
      <c r="F29" s="7"/>
      <c r="G29" s="7"/>
      <c r="H29" s="8">
        <v>2</v>
      </c>
      <c r="I29" s="12"/>
      <c r="J29" s="13"/>
      <c r="K29" s="11">
        <f>IFERROR(SUM(PārtikasPrečuIepirkumuSaraksts[Skaits]*PārtikasPrečuIepirkumuSaraksts[Cena par vienību ar PVN]), "")</f>
        <v>0</v>
      </c>
    </row>
    <row r="30" spans="2:11" s="4" customFormat="1" ht="183.75" customHeight="1" x14ac:dyDescent="0.3">
      <c r="B30" s="5">
        <v>17</v>
      </c>
      <c r="C30" s="16" t="s">
        <v>32</v>
      </c>
      <c r="D30" s="7" t="s">
        <v>31</v>
      </c>
      <c r="E30" s="7"/>
      <c r="F30" s="7"/>
      <c r="G30" s="7"/>
      <c r="H30" s="8">
        <v>1</v>
      </c>
      <c r="I30" s="12"/>
      <c r="J30" s="13"/>
      <c r="K30" s="11">
        <f>IFERROR(SUM(PārtikasPrečuIepirkumuSaraksts[Skaits]*PārtikasPrečuIepirkumuSaraksts[Cena par vienību ar PVN]), "")</f>
        <v>0</v>
      </c>
    </row>
    <row r="31" spans="2:11" s="4" customFormat="1" ht="99.75" customHeight="1" x14ac:dyDescent="0.3">
      <c r="B31" s="5">
        <v>18</v>
      </c>
      <c r="C31" s="16" t="s">
        <v>46</v>
      </c>
      <c r="D31" s="7" t="s">
        <v>44</v>
      </c>
      <c r="E31" s="7"/>
      <c r="F31" s="7"/>
      <c r="G31" s="7"/>
      <c r="H31" s="8">
        <v>1</v>
      </c>
      <c r="I31" s="12"/>
      <c r="J31" s="13"/>
      <c r="K31" s="11">
        <f>IFERROR(SUM(PārtikasPrečuIepirkumuSaraksts[Skaits]*PārtikasPrečuIepirkumuSaraksts[Cena par vienību ar PVN]), "")</f>
        <v>0</v>
      </c>
    </row>
    <row r="32" spans="2:11" s="4" customFormat="1" ht="89.25" customHeight="1" x14ac:dyDescent="0.3">
      <c r="B32" s="5">
        <v>19</v>
      </c>
      <c r="C32" s="16" t="s">
        <v>46</v>
      </c>
      <c r="D32" s="7" t="s">
        <v>45</v>
      </c>
      <c r="E32" s="7"/>
      <c r="F32" s="7"/>
      <c r="G32" s="7"/>
      <c r="H32" s="8">
        <v>1</v>
      </c>
      <c r="I32" s="12"/>
      <c r="J32" s="13"/>
      <c r="K32" s="11">
        <f>IFERROR(SUM(PārtikasPrečuIepirkumuSaraksts[Skaits]*PārtikasPrečuIepirkumuSaraksts[Cena par vienību ar PVN]), "")</f>
        <v>0</v>
      </c>
    </row>
    <row r="33" spans="2:12" s="4" customFormat="1" ht="101.25" customHeight="1" x14ac:dyDescent="0.3">
      <c r="B33" s="5">
        <v>20</v>
      </c>
      <c r="C33" s="24" t="s">
        <v>49</v>
      </c>
      <c r="D33" s="7" t="s">
        <v>50</v>
      </c>
      <c r="E33" s="7"/>
      <c r="F33" s="7"/>
      <c r="G33" s="7"/>
      <c r="H33" s="8">
        <v>2</v>
      </c>
      <c r="I33" s="12"/>
      <c r="J33" s="13"/>
      <c r="K33" s="11">
        <f>IFERROR(SUM(PārtikasPrečuIepirkumuSaraksts[Skaits]*PārtikasPrečuIepirkumuSaraksts[Cena par vienību ar PVN]), "")</f>
        <v>0</v>
      </c>
    </row>
    <row r="34" spans="2:12" s="4" customFormat="1" ht="153" customHeight="1" x14ac:dyDescent="0.3">
      <c r="B34" s="5">
        <v>21</v>
      </c>
      <c r="C34" s="24" t="s">
        <v>47</v>
      </c>
      <c r="D34" s="7" t="s">
        <v>48</v>
      </c>
      <c r="E34" s="18"/>
      <c r="F34" s="7"/>
      <c r="G34" s="7"/>
      <c r="H34" s="8">
        <v>5</v>
      </c>
      <c r="I34" s="12"/>
      <c r="J34" s="13"/>
      <c r="K34" s="11">
        <f>IFERROR(SUM(PārtikasPrečuIepirkumuSaraksts[Skaits]*PārtikasPrečuIepirkumuSaraksts[Cena par vienību ar PVN]), "")</f>
        <v>0</v>
      </c>
    </row>
    <row r="35" spans="2:12" s="4" customFormat="1" ht="153" customHeight="1" x14ac:dyDescent="0.3">
      <c r="B35" s="5">
        <v>22</v>
      </c>
      <c r="C35" s="24" t="s">
        <v>52</v>
      </c>
      <c r="D35" s="1" t="s">
        <v>51</v>
      </c>
      <c r="E35" s="2"/>
      <c r="F35" s="7"/>
      <c r="G35" s="7"/>
      <c r="H35" s="8">
        <v>10</v>
      </c>
      <c r="I35" s="12"/>
      <c r="J35" s="13"/>
      <c r="K35" s="11">
        <f>IFERROR(SUM(PārtikasPrečuIepirkumuSaraksts[Skaits]*PārtikasPrečuIepirkumuSaraksts[Cena par vienību ar PVN]), "")</f>
        <v>0</v>
      </c>
    </row>
    <row r="36" spans="2:12" ht="30" customHeight="1" x14ac:dyDescent="0.3">
      <c r="B36" s="19"/>
      <c r="C36" s="20"/>
      <c r="D36" s="20"/>
      <c r="E36" s="20"/>
      <c r="F36" s="20"/>
      <c r="G36" s="20"/>
      <c r="H36" s="20"/>
      <c r="I36" s="20"/>
      <c r="J36" s="20"/>
      <c r="K36" s="21">
        <f>SUBTOTAL(109,PārtikasPrečuIepirkumuSaraksts[Kopējā cena])</f>
        <v>0</v>
      </c>
    </row>
    <row r="38" spans="2:12" ht="30" customHeight="1" x14ac:dyDescent="0.3">
      <c r="D38" s="28" t="s">
        <v>9</v>
      </c>
      <c r="E38" s="28"/>
      <c r="F38" s="28"/>
      <c r="G38" s="28"/>
      <c r="H38" s="28"/>
      <c r="I38" s="28"/>
      <c r="J38" s="28"/>
      <c r="K38" s="28"/>
      <c r="L38" s="28"/>
    </row>
    <row r="39" spans="2:12" ht="30" customHeight="1" x14ac:dyDescent="0.3">
      <c r="D39" s="28"/>
      <c r="E39" s="28"/>
      <c r="F39" s="28"/>
      <c r="G39" s="28"/>
      <c r="H39" s="28"/>
      <c r="I39" s="28"/>
      <c r="J39" s="28"/>
      <c r="K39" s="28"/>
      <c r="L39" s="28"/>
    </row>
  </sheetData>
  <mergeCells count="11">
    <mergeCell ref="G1:K2"/>
    <mergeCell ref="D38:L39"/>
    <mergeCell ref="B8:D8"/>
    <mergeCell ref="A3:K3"/>
    <mergeCell ref="A4:K4"/>
    <mergeCell ref="A5:K5"/>
    <mergeCell ref="A6:K6"/>
    <mergeCell ref="A7:K7"/>
    <mergeCell ref="A11:K11"/>
    <mergeCell ref="B12:K12"/>
    <mergeCell ref="E8:K10"/>
  </mergeCells>
  <phoneticPr fontId="1" type="noConversion"/>
  <dataValidations count="9">
    <dataValidation allowBlank="1" showInputMessage="1" showErrorMessage="1" prompt="Šajā šūnā ievadiet datumu" sqref="B12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3" xr:uid="{00000000-0002-0000-0000-000001000000}"/>
    <dataValidation allowBlank="1" showInputMessage="1" showErrorMessage="1" prompt="Ievadiet preci šajā kolonnā zem šī virsraksta" sqref="C13:G13" xr:uid="{00000000-0002-0000-0000-000002000000}"/>
    <dataValidation allowBlank="1" showInputMessage="1" showErrorMessage="1" prompt="Ievadiet skaitu šajā kolonnā zem šī virsraksta" sqref="H13" xr:uid="{00000000-0002-0000-0000-000003000000}"/>
    <dataValidation allowBlank="1" showInputMessage="1" showErrorMessage="1" prompt="Ievadiet cenu šajā kolonnā zem šī virsraksta" sqref="I13:J13" xr:uid="{00000000-0002-0000-0000-000004000000}"/>
    <dataValidation allowBlank="1" showInputMessage="1" showErrorMessage="1" prompt="Kopējā cena tiek automātiski aprēķināta šajā kolonnā zem šī virsraksta" sqref="K13" xr:uid="{00000000-0002-0000-0000-000005000000}"/>
    <dataValidation allowBlank="1" showInputMessage="1" showErrorMessage="1" prompt="Izveidojiet pārtikas preču iepirkumu sarakstu ar cenām un skaitu šajā pārtikas preču iepirkumu saraksta darblapā. Kolonnā Gatavs norādiet iegādātās preces" sqref="A8:A10" xr:uid="{00000000-0002-0000-0000-000006000000}"/>
    <dataValidation allowBlank="1" showInputMessage="1" showErrorMessage="1" prompt="Šajā šūnā ir šīs darblapas nosaukums" sqref="A4:A7 B8:B10" xr:uid="{00000000-0002-0000-0000-000007000000}"/>
    <dataValidation type="list" errorStyle="warning" allowBlank="1" showInputMessage="1" showErrorMessage="1" error="Sarakstā atlasiet Jā vai Nē. Atlasiet ATCELT, nospiediet taustiņu kombināciju ALT+lejupvērstā bultiņa, lai atvērtu nolaižamo sarakstu, un pēc tam nospiediet taustiņu ENTER, lai veiktu atlasi" sqref="B15:B16 B18:B19 B21:B22 B24:B25 B27:B28 B30:B31 B33:B34" xr:uid="{00000000-0002-0000-0000-000008000000}">
      <formula1>"Jā, Nē"</formula1>
    </dataValidation>
  </dataValidations>
  <hyperlinks>
    <hyperlink ref="A7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ignoredErrors>
    <ignoredError sqref="K20:K21 K15:K17 K23 K33:K34" emptyCellReference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Inventāra cenu aptauja </vt:lpstr>
      <vt:lpstr>'Inventāra cenu aptauja 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Justīne Jackeviča</cp:lastModifiedBy>
  <cp:lastPrinted>2021-04-05T18:11:07Z</cp:lastPrinted>
  <dcterms:created xsi:type="dcterms:W3CDTF">2017-09-11T05:50:47Z</dcterms:created>
  <dcterms:modified xsi:type="dcterms:W3CDTF">2023-03-20T10:11:06Z</dcterms:modified>
</cp:coreProperties>
</file>