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10.44\TNP_Faili\Nodaļas\Iepirkumu nodaļa\2025.gada Cenu aptaujas\TNPz_2025_124 Sporta formu piegāde Talsu novada Sporta skolas vajadzībām\Publicēšanai\"/>
    </mc:Choice>
  </mc:AlternateContent>
  <xr:revisionPtr revIDLastSave="0" documentId="13_ncr:1_{1AC203ED-4197-489E-B797-6A3471557849}" xr6:coauthVersionLast="36" xr6:coauthVersionMax="36" xr10:uidLastSave="{00000000-0000-0000-0000-000000000000}"/>
  <bookViews>
    <workbookView xWindow="-108" yWindow="-108" windowWidth="23256" windowHeight="12576" activeTab="2" xr2:uid="{00000000-000D-0000-FFFF-FFFF00000000}"/>
  </bookViews>
  <sheets>
    <sheet name="Basketbola formas" sheetId="1" r:id="rId1"/>
    <sheet name="Futbola un volejbola formas" sheetId="2" r:id="rId2"/>
    <sheet name="Jakas Softshell" sheetId="3" r:id="rId3"/>
  </sheets>
  <externalReferences>
    <externalReference r:id="rId4"/>
  </externalReferences>
  <definedNames>
    <definedName name="_xlnm._FilterDatabase" localSheetId="0" hidden="1">'Basketbola formas'!$B$3:$B$19</definedName>
    <definedName name="_xlnm._FilterDatabase" localSheetId="1" hidden="1">'Futbola un volejbola formas'!$B$3:$B$19</definedName>
    <definedName name="_xlnm._FilterDatabase" localSheetId="2" hidden="1">'Jakas Softshell'!$B$3:$B$17</definedName>
    <definedName name="_xlnm.Print_Area" localSheetId="0">'Basketbola formas'!$A$1:$K$19</definedName>
    <definedName name="_xlnm.Print_Area" localSheetId="1">'Futbola un volejbola formas'!$A$1:$K$19</definedName>
    <definedName name="_xlnm.Print_Area" localSheetId="2">'Jakas Softshell'!$A$1:$K$17</definedName>
    <definedName name="KolonnasNosaukums1">[1]!PārtikasPrečuIepirkumuSaraksts[[#Headers],[N.p.k.]]</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3" l="1"/>
  <c r="I8" i="3" s="1"/>
  <c r="J7" i="3" l="1"/>
  <c r="J8" i="3" l="1"/>
  <c r="K7" i="3"/>
  <c r="K8" i="3" s="1"/>
  <c r="I9" i="2"/>
  <c r="J9" i="2" s="1"/>
  <c r="K9" i="2" s="1"/>
  <c r="I8" i="2"/>
  <c r="I7" i="2"/>
  <c r="J8" i="2" l="1"/>
  <c r="K8" i="2" s="1"/>
  <c r="J7" i="2"/>
  <c r="I10" i="2"/>
  <c r="I7" i="1"/>
  <c r="I9" i="1"/>
  <c r="J9" i="1" s="1"/>
  <c r="K9" i="1" s="1"/>
  <c r="I8" i="1"/>
  <c r="J10" i="2" l="1"/>
  <c r="K7" i="2"/>
  <c r="K10" i="2" s="1"/>
  <c r="I10" i="1"/>
  <c r="J7" i="1"/>
  <c r="J8" i="1"/>
  <c r="K7" i="1" l="1"/>
  <c r="J10" i="1"/>
  <c r="K8" i="1"/>
  <c r="K10" i="1" l="1"/>
</calcChain>
</file>

<file path=xl/sharedStrings.xml><?xml version="1.0" encoding="utf-8"?>
<sst xmlns="http://schemas.openxmlformats.org/spreadsheetml/2006/main" count="93" uniqueCount="37">
  <si>
    <t>Pretendenta piedāvājums</t>
  </si>
  <si>
    <t>Nr.p.k.</t>
  </si>
  <si>
    <t>Mērvienība</t>
  </si>
  <si>
    <t>PVN (21%)</t>
  </si>
  <si>
    <t>gab.</t>
  </si>
  <si>
    <t xml:space="preserve">                KOPĀ:</t>
  </si>
  <si>
    <t>Tehnisko specifikāciju sagatavoja:</t>
  </si>
  <si>
    <t>Talsu novada Sporta skolas Izglītības metodiķis</t>
  </si>
  <si>
    <t>Kārlis Vanags</t>
  </si>
  <si>
    <t>Ar šo Pretendents apņemas veikt visus pienākumus/veikt preču piegādi saskaņā ar Tehnisko specifikāciju un nodrošināt tehniskajā specifikācijā izvirzītās prasības.</t>
  </si>
  <si>
    <t>Pretendenta paraksts, atšifrējums _______________________________________________</t>
  </si>
  <si>
    <r>
      <t xml:space="preserve">Attēls                               </t>
    </r>
    <r>
      <rPr>
        <b/>
        <sz val="10"/>
        <color theme="1"/>
        <rFont val="Times New Roman"/>
        <family val="1"/>
        <charset val="186"/>
      </rPr>
      <t xml:space="preserve">                       (informatīva nozīme)  </t>
    </r>
  </si>
  <si>
    <t>Skaits</t>
  </si>
  <si>
    <t>Tehniskā specifikācija / Tehniskais un finanšu piedāvājums</t>
  </si>
  <si>
    <r>
      <t xml:space="preserve">Preces  apraksts, tehniskās prasības, krāsa, modelis, izmērs, materiāls </t>
    </r>
    <r>
      <rPr>
        <sz val="10"/>
        <rFont val="Times New Roman"/>
        <family val="1"/>
        <charset val="186"/>
      </rPr>
      <t>(Pretendents var piedāvāt ekvivalentas preces vai atbilstību ekvivalentiem standartiem precēm vai standartiem ar konkrētiem nosaukumiem, norādi uz specifisku preču veidu. Ekvivalentiem jāatbilst Tehniskās specifikācijas prasībām un parametriem un jānodrošina Tehniskajā specifikācijā prasīto darbību)</t>
    </r>
  </si>
  <si>
    <t>2. pielikums</t>
  </si>
  <si>
    <t>Cenu aptaujai "Sporta formu piegāde Talsu novada Sporta skolas vajadzībām", identifikācijas Nr. TNPz 2025/124</t>
  </si>
  <si>
    <t>"Sporta formu piegāde Talsu novada Sporta skolas vajadzībām", identifikācijas Nr. TNPz 2025/124</t>
  </si>
  <si>
    <t>Preces nosaukums</t>
  </si>
  <si>
    <t>2025. gada 2. oktobrī</t>
  </si>
  <si>
    <r>
      <t>Cena par 1 (vienu) preces vienību</t>
    </r>
    <r>
      <rPr>
        <b/>
        <i/>
        <sz val="10"/>
        <color theme="1"/>
        <rFont val="Times New Roman"/>
        <family val="1"/>
        <charset val="186"/>
      </rPr>
      <t xml:space="preserve"> euro</t>
    </r>
    <r>
      <rPr>
        <b/>
        <sz val="10"/>
        <color theme="1"/>
        <rFont val="Times New Roman"/>
        <family val="1"/>
        <charset val="186"/>
      </rPr>
      <t xml:space="preserve"> bez PVN</t>
    </r>
    <r>
      <rPr>
        <sz val="10"/>
        <color rgb="FFFF0000"/>
        <rFont val="Times New Roman"/>
        <family val="1"/>
        <charset val="186"/>
      </rPr>
      <t>*</t>
    </r>
  </si>
  <si>
    <r>
      <t>Cena par visām preču vienībām</t>
    </r>
    <r>
      <rPr>
        <b/>
        <i/>
        <sz val="10"/>
        <color theme="1"/>
        <rFont val="Times New Roman"/>
        <family val="1"/>
        <charset val="186"/>
      </rPr>
      <t xml:space="preserve"> euro </t>
    </r>
    <r>
      <rPr>
        <b/>
        <sz val="10"/>
        <color theme="1"/>
        <rFont val="Times New Roman"/>
        <family val="1"/>
        <charset val="186"/>
      </rPr>
      <t>bez PVN</t>
    </r>
  </si>
  <si>
    <r>
      <t xml:space="preserve">Kopējā cena par visām preču vienībām </t>
    </r>
    <r>
      <rPr>
        <b/>
        <i/>
        <sz val="10"/>
        <rFont val="Times New Roman"/>
        <family val="1"/>
        <charset val="186"/>
      </rPr>
      <t>euro</t>
    </r>
    <r>
      <rPr>
        <b/>
        <sz val="10"/>
        <rFont val="Times New Roman"/>
        <family val="1"/>
        <charset val="186"/>
      </rPr>
      <t xml:space="preserve"> ar PVN</t>
    </r>
  </si>
  <si>
    <t>Materiāls: augstvērtīgs sporta poliesters LC.
Piegriezums: moderna piegriezuma krekls ar šaurām lencītēm, gaumīgi izveidotiem padušu izgriezumiem un pareizu platumu, lai krekls nebūtu par platu. 
Dizains: pielikumā esošais dizains ar atbilstošiem krāsu toņiem. Pieejamie izmēri: Bērnu: 128cm; 134cm; 140cm; 146cm; 152cm; 158cm;164cm; Pieaugušo: XS; S; M; L; XL; XXL; 3XL. Papildus nosacījums: Jānodrošina iespēja piemērīt visu izmēru formu komplektus, lai pasūtīšanas procesā nerastos kļūdas.</t>
  </si>
  <si>
    <t>Basketbola formas krekli</t>
  </si>
  <si>
    <t>Basketbola formas šorti</t>
  </si>
  <si>
    <t>Materiāls: augstvērtīgs sporta poliesters LC.                                  Šorti uzšūti pareizi uz auguma, garums nedaudz virs ceļa, bet ar iespēju pasūtīt arī īsākus šortus, ja pasūtītājs vēlas. Šorti savelkami ar auklu.
Dizains: pielikumā esošais dizains ar atbilstošiem krāsu toņiem. Pieejamie izmēri: Bērnu: 128cm; 134cm; 140cm; 146cm; 152cm; 158cm;164cm. Pieaugušo: XS; S; M; L; XL; XXL; 3XL. Papildus nosacījums: Jānodrošina iespēja piemērīt visu izmēru formu komplektus, lai pasūtīšanas procesā nerastos kļūdas.</t>
  </si>
  <si>
    <t xml:space="preserve"> Obligāti jānorāda piedāvātās preces nosaukums, preces ražotājs, modeļa nosaukums. Vēlams norādīt tīmekļvietni, kurā Pasūtītājs var pārliecināties par preces atbilstību izvirzītajām prasībām</t>
  </si>
  <si>
    <t>Futbola formas krekli</t>
  </si>
  <si>
    <t>Materiāls: augstvērtīgs materiāls 130g/m².
T-krekla izgatavošanā tiek izmantots specializēts sporta audums, kas ir viegls, elpojošs, ātri žūstošs, izturīgs. Piedurknes ar plecu daļu veido vienu veselu gabalu. Ražoti sublimācijas tehnoloģijā pēc individuāla dizaina un izmēriem. Modelis - Kārlis, vai analogs.
Dizains: pielikumā esošais dizains ar atbilstošiem krāsu toņiem. Pieejamie izmēri: Bērnu: 128cm; 134cm; 140cm; 146cm; 152cm; 158cm;164cm. Pieaugušo: XS; S; M; L; XL; XXL; 3XL. Papildus nosacījums: Jānodrošina iespēja piemērīt visu izmēru formu komplektus, lai pasūtīšanas procesā nerastos kļūdas.</t>
  </si>
  <si>
    <t>Futbola formas šorti</t>
  </si>
  <si>
    <t>Materiāls: augstvērtīgs materiāls 130g/m².
Šortu izgatavošanā tiek izmantots specializēts
sporta audums. Ražoti sublimācijas tehnoloģijā pēc individuāla dizaina un izmēriem.
Dizains: pielikumā esošais dizains ar atbilstošiem krāsu toņiem. Pieejamie izmēri: Bērnu: 128cm; 134cm; 140cm; 146cm; 152cm; 158cm;164cm. Pieaugušo: XS; S; M; L; XL; XXL; 3XL. Papildus nosacījums: Jānodrošina iespēja piemērīt visu izmēru formu komplektus, lai pasūtīšanas procesā nerastos kļūdas.</t>
  </si>
  <si>
    <t>Volejbola formas krekli (vīriešu)</t>
  </si>
  <si>
    <t>Materiāls: augstvertīgs materiāls 130g/m².
T-krekla izgatavošanā tiek izmantots specializēts sporta audums, kas ir viegls, elpojošs, ātri žūstošs, izturīgs. Piedurknes ar plecu daļu veido vienu veselu gabalu. Ražoti sublimācijas tehnoloģijā pēc individuāla dizaina un izmēriem. Modelis - Kārlis, vai analogs.
Dizains: pielikumā esošais dizains ar atbilstošiem krāsu toņiem. Pieejamie izmēri: Bērnu: 128cm; 134cm; 140cm; 146cm; 152cm; 158cm;164cm. Pieaugušo: XS; S; M; L; XL; XXL; 3XL. Papildus nosacījums: Jānodrošina iespēja piemērīt visu izmēru formu komplektus, lai pasūtīšanas procesā nerastos kļūdas.</t>
  </si>
  <si>
    <t>Jaka Softshell</t>
  </si>
  <si>
    <t>Ūdeni atgrūdoša un pret vēju izturīga ar pievienotu elastību. Izgatavota no austā Softshell elastīgā auduma.
Silti oderēts austs elastīgs Softshell audums – 96% poliesters / 4% elastāns – 260 g/m².
Silti oderēts austs elastīgs Softshell marl audums – 96% poliesters / 4% elastāns – 270 g/m².
Izturīgs ūdeni atgrūdošs pārklājums.
Piestiprināta kapuce ar slēptiem regulētājiem.
2 apakšējās kabatas ar rāvējslēdzēju.
Vēja izturīga.
Izgatavota no pārstrādātiem materiāliem.
Tehnoloģija: Softshell - ūdeni atgrūdošs, elpojošs un pret vēju izturīgs audums.
Auduma sastāvs: 50% pārstrādāts poliesters; 47% poliesters; 3% elastāns. Dizains: pielikumā esošais dizains ar atbilstošiem krāsu toņiem, būs jāapdrukā ar TNSS simboliku (izmērs apdrukai, pēc vienošanās). Pieejamie izmēri:  XS; S; M; L; XL; XXL; 3XL. Papildus nosacījums: Jānodrošina iespēja piemērīt visus jakas izmērus, lai pasūtīšanas procesā nerastos kļūdas.</t>
  </si>
  <si>
    <r>
      <rPr>
        <b/>
        <sz val="10"/>
        <color rgb="FFFF0000"/>
        <rFont val="Times New Roman"/>
        <family val="1"/>
        <charset val="186"/>
      </rPr>
      <t>*</t>
    </r>
    <r>
      <rPr>
        <sz val="10"/>
        <rFont val="Times New Roman"/>
        <family val="1"/>
        <charset val="186"/>
      </rPr>
      <t xml:space="preserve"> cenā ietvertas visas izmaksas, t.sk., preču cena, piegādes izmaksas, garantijas, visi nodokļi un nodevas, izņemot pievienotās vērtības nodokoli. Norādītās cenas visā līguma darbības laikā netiek mainītas.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</si>
</sst>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quot;$&quot;#,##0.00"/>
  </numFmts>
  <fonts count="15" x14ac:knownFonts="1">
    <font>
      <sz val="11"/>
      <name val="Calibri"/>
      <family val="2"/>
      <scheme val="minor"/>
    </font>
    <font>
      <b/>
      <sz val="12"/>
      <name val="Times New Roman"/>
      <family val="1"/>
      <charset val="186"/>
    </font>
    <font>
      <sz val="10"/>
      <name val="Times New Roman"/>
      <family val="1"/>
      <charset val="186"/>
    </font>
    <font>
      <b/>
      <sz val="10"/>
      <name val="Times New Roman"/>
      <family val="1"/>
      <charset val="186"/>
    </font>
    <font>
      <b/>
      <sz val="10"/>
      <color theme="1"/>
      <name val="Times New Roman"/>
      <family val="1"/>
      <charset val="186"/>
    </font>
    <font>
      <b/>
      <i/>
      <sz val="10"/>
      <color theme="1"/>
      <name val="Times New Roman"/>
      <family val="1"/>
      <charset val="186"/>
    </font>
    <font>
      <b/>
      <i/>
      <sz val="10"/>
      <name val="Times New Roman"/>
      <family val="1"/>
      <charset val="186"/>
    </font>
    <font>
      <i/>
      <sz val="10"/>
      <name val="Times New Roman"/>
      <family val="1"/>
      <charset val="186"/>
    </font>
    <font>
      <b/>
      <sz val="12"/>
      <color theme="1"/>
      <name val="Times New Roman"/>
      <family val="1"/>
      <charset val="186"/>
    </font>
    <font>
      <sz val="11"/>
      <name val="Calibri"/>
      <family val="2"/>
      <scheme val="minor"/>
    </font>
    <font>
      <sz val="10"/>
      <color rgb="FFFF0000"/>
      <name val="Times New Roman"/>
      <family val="1"/>
      <charset val="186"/>
    </font>
    <font>
      <b/>
      <sz val="10"/>
      <color rgb="FFFF0000"/>
      <name val="Times New Roman"/>
      <family val="1"/>
      <charset val="186"/>
    </font>
    <font>
      <sz val="10"/>
      <name val="Arial"/>
      <family val="2"/>
      <charset val="186"/>
    </font>
    <font>
      <sz val="10"/>
      <name val="Calibri"/>
      <family val="2"/>
      <charset val="186"/>
      <scheme val="minor"/>
    </font>
    <font>
      <sz val="11"/>
      <name val="Times New Roman"/>
      <family val="1"/>
    </font>
  </fonts>
  <fills count="5">
    <fill>
      <patternFill patternType="none"/>
    </fill>
    <fill>
      <patternFill patternType="gray125"/>
    </fill>
    <fill>
      <patternFill patternType="solid">
        <fgColor theme="5" tint="0.59996337778862885"/>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wrapText="1"/>
    </xf>
    <xf numFmtId="1" fontId="9" fillId="0" borderId="0" applyFont="0" applyFill="0" applyBorder="0" applyProtection="0">
      <alignment horizontal="right" vertical="center"/>
    </xf>
    <xf numFmtId="165" fontId="9" fillId="0" borderId="0" applyFont="0" applyFill="0" applyBorder="0" applyProtection="0">
      <alignment horizontal="right" vertical="center"/>
    </xf>
  </cellStyleXfs>
  <cellXfs count="38">
    <xf numFmtId="0" fontId="0" fillId="0" borderId="0" xfId="0">
      <alignment vertical="center" wrapText="1"/>
    </xf>
    <xf numFmtId="0" fontId="2" fillId="0" borderId="0" xfId="0" applyFo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lignment vertical="center" wrapText="1"/>
    </xf>
    <xf numFmtId="4" fontId="3" fillId="3" borderId="1" xfId="0" applyNumberFormat="1" applyFont="1" applyFill="1" applyBorder="1" applyAlignment="1">
      <alignment horizontal="center" vertical="center" wrapText="1"/>
    </xf>
    <xf numFmtId="4" fontId="3" fillId="3" borderId="1" xfId="2" applyNumberFormat="1" applyFont="1" applyFill="1" applyBorder="1" applyAlignment="1">
      <alignment horizontal="center" vertical="center"/>
    </xf>
    <xf numFmtId="1" fontId="3" fillId="3" borderId="1" xfId="1" applyFont="1" applyFill="1" applyBorder="1" applyAlignment="1">
      <alignment horizontal="center" vertical="center"/>
    </xf>
    <xf numFmtId="4" fontId="3" fillId="3" borderId="1" xfId="1"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left" vertical="center" wrapText="1"/>
    </xf>
    <xf numFmtId="0" fontId="7" fillId="0" borderId="0" xfId="0" applyFont="1">
      <alignment vertical="center" wrapText="1"/>
    </xf>
    <xf numFmtId="0" fontId="7" fillId="0" borderId="0" xfId="0" applyFont="1" applyAlignment="1">
      <alignment horizontal="left" vertical="center" wrapText="1"/>
    </xf>
    <xf numFmtId="0" fontId="4" fillId="0" borderId="0" xfId="0" applyFont="1" applyAlignment="1">
      <alignment vertical="center"/>
    </xf>
    <xf numFmtId="0" fontId="2" fillId="0" borderId="0" xfId="0" applyFont="1" applyBorder="1" applyAlignment="1">
      <alignment wrapText="1"/>
    </xf>
    <xf numFmtId="0" fontId="12" fillId="0" borderId="0" xfId="0" applyFont="1" applyAlignment="1">
      <alignment horizontal="justify" vertical="center" wrapText="1"/>
    </xf>
    <xf numFmtId="0" fontId="13"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3" fillId="4"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7" fillId="0" borderId="0" xfId="0" applyFont="1" applyAlignment="1">
      <alignment horizontal="left"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Border="1" applyAlignment="1">
      <alignment horizontal="left" wrapText="1"/>
    </xf>
  </cellXfs>
  <cellStyles count="3">
    <cellStyle name="Komats" xfId="1" builtinId="3"/>
    <cellStyle name="Parasts" xfId="0" builtinId="0"/>
    <cellStyle name="Valū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1697355</xdr:colOff>
      <xdr:row>261</xdr:row>
      <xdr:rowOff>32929</xdr:rowOff>
    </xdr:to>
    <xdr:sp macro="" textlink="">
      <xdr:nvSpPr>
        <xdr:cNvPr id="2" name="AutoShape 1" descr="Futbola adidas Conext 21 Ekstraklasa Training GU1549 / 4 - GU1549*4 -  Bumbas futbolam">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4914900" y="17602200"/>
          <a:ext cx="1704975" cy="421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1697355</xdr:colOff>
      <xdr:row>261</xdr:row>
      <xdr:rowOff>32929</xdr:rowOff>
    </xdr:to>
    <xdr:sp macro="" textlink="">
      <xdr:nvSpPr>
        <xdr:cNvPr id="3" name="AutoShape 2" descr="Futbola adidas Conext 21 Ekstraklasa Training GU1549 / 4 - GU1549*4 -  Bumbas futbolam">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914900" y="17602200"/>
          <a:ext cx="1704975" cy="421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180975</xdr:colOff>
      <xdr:row>9</xdr:row>
      <xdr:rowOff>0</xdr:rowOff>
    </xdr:from>
    <xdr:to>
      <xdr:col>3</xdr:col>
      <xdr:colOff>1812199</xdr:colOff>
      <xdr:row>201</xdr:row>
      <xdr:rowOff>156211</xdr:rowOff>
    </xdr:to>
    <xdr:sp macro="" textlink="">
      <xdr:nvSpPr>
        <xdr:cNvPr id="4" name="AutoShape 2" descr="Futbola adidas Conext 21 Ekstraklasa Training GU1549 / 4 - GU1549*4 -  Bumbas futbolam">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5095875" y="24241125"/>
          <a:ext cx="1638300" cy="32442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9</xdr:row>
      <xdr:rowOff>0</xdr:rowOff>
    </xdr:from>
    <xdr:to>
      <xdr:col>3</xdr:col>
      <xdr:colOff>358140</xdr:colOff>
      <xdr:row>22</xdr:row>
      <xdr:rowOff>39188</xdr:rowOff>
    </xdr:to>
    <xdr:sp macro="" textlink="">
      <xdr:nvSpPr>
        <xdr:cNvPr id="5" name="AutoShape 24" descr="Svara bumba Recoi, tērauds 40 kg">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4962525" y="33213675"/>
          <a:ext cx="304800" cy="3190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47625</xdr:colOff>
      <xdr:row>9</xdr:row>
      <xdr:rowOff>0</xdr:rowOff>
    </xdr:from>
    <xdr:ext cx="304800" cy="304800"/>
    <xdr:sp macro="" textlink="">
      <xdr:nvSpPr>
        <xdr:cNvPr id="6" name="AutoShape 24" descr="Svara bumba Recoi, tērauds 40 k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4962525" y="3198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1695450" cy="1695450"/>
    <xdr:sp macro="" textlink="">
      <xdr:nvSpPr>
        <xdr:cNvPr id="9" name="AutoShape 1" descr="Futbola adidas Conext 21 Ekstraklasa Training GU1549 / 4 - GU1549*4 -  Bumbas futbolam">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4914900" y="1895475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1695450" cy="1695450"/>
    <xdr:sp macro="" textlink="">
      <xdr:nvSpPr>
        <xdr:cNvPr id="10" name="AutoShape 2" descr="Futbola adidas Conext 21 Ekstraklasa Training GU1549 / 4 - GU1549*4 -  Bumbas futbolam">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4914900" y="1895475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xdr:row>
      <xdr:rowOff>0</xdr:rowOff>
    </xdr:from>
    <xdr:to>
      <xdr:col>3</xdr:col>
      <xdr:colOff>304800</xdr:colOff>
      <xdr:row>35</xdr:row>
      <xdr:rowOff>63681</xdr:rowOff>
    </xdr:to>
    <xdr:sp macro="" textlink="">
      <xdr:nvSpPr>
        <xdr:cNvPr id="11" name="AutoShape 2" descr="https://sportapasaule.lv/wp-content/uploads/2024/01/bikeerg_sportapasaule.lv_.webp">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4914900" y="68856225"/>
          <a:ext cx="304800" cy="5305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126275</xdr:colOff>
      <xdr:row>6</xdr:row>
      <xdr:rowOff>180701</xdr:rowOff>
    </xdr:from>
    <xdr:to>
      <xdr:col>3</xdr:col>
      <xdr:colOff>2079025</xdr:colOff>
      <xdr:row>6</xdr:row>
      <xdr:rowOff>1730828</xdr:rowOff>
    </xdr:to>
    <xdr:pic>
      <xdr:nvPicPr>
        <xdr:cNvPr id="91" name="Attēls 90">
          <a:extLst>
            <a:ext uri="{FF2B5EF4-FFF2-40B4-BE49-F238E27FC236}">
              <a16:creationId xmlns:a16="http://schemas.microsoft.com/office/drawing/2014/main" id="{5908ED7C-05AC-4002-99CD-5C700250527C}"/>
            </a:ext>
          </a:extLst>
        </xdr:cNvPr>
        <xdr:cNvPicPr>
          <a:picLocks noChangeAspect="1"/>
        </xdr:cNvPicPr>
      </xdr:nvPicPr>
      <xdr:blipFill>
        <a:blip xmlns:r="http://schemas.openxmlformats.org/officeDocument/2006/relationships" r:embed="rId1"/>
        <a:stretch>
          <a:fillRect/>
        </a:stretch>
      </xdr:blipFill>
      <xdr:spPr>
        <a:xfrm>
          <a:off x="5177246" y="2782387"/>
          <a:ext cx="1952750" cy="1550127"/>
        </a:xfrm>
        <a:prstGeom prst="rect">
          <a:avLst/>
        </a:prstGeom>
      </xdr:spPr>
    </xdr:pic>
    <xdr:clientData/>
  </xdr:twoCellAnchor>
  <xdr:twoCellAnchor editAs="oneCell">
    <xdr:from>
      <xdr:col>3</xdr:col>
      <xdr:colOff>97973</xdr:colOff>
      <xdr:row>7</xdr:row>
      <xdr:rowOff>141514</xdr:rowOff>
    </xdr:from>
    <xdr:to>
      <xdr:col>3</xdr:col>
      <xdr:colOff>2075280</xdr:colOff>
      <xdr:row>7</xdr:row>
      <xdr:rowOff>1752599</xdr:rowOff>
    </xdr:to>
    <xdr:pic>
      <xdr:nvPicPr>
        <xdr:cNvPr id="93" name="Attēls 92">
          <a:extLst>
            <a:ext uri="{FF2B5EF4-FFF2-40B4-BE49-F238E27FC236}">
              <a16:creationId xmlns:a16="http://schemas.microsoft.com/office/drawing/2014/main" id="{8C4DF318-1BE1-473A-97AF-92D91075B5E4}"/>
            </a:ext>
          </a:extLst>
        </xdr:cNvPr>
        <xdr:cNvPicPr>
          <a:picLocks noChangeAspect="1"/>
        </xdr:cNvPicPr>
      </xdr:nvPicPr>
      <xdr:blipFill>
        <a:blip xmlns:r="http://schemas.openxmlformats.org/officeDocument/2006/relationships" r:embed="rId2"/>
        <a:stretch>
          <a:fillRect/>
        </a:stretch>
      </xdr:blipFill>
      <xdr:spPr>
        <a:xfrm>
          <a:off x="5148944" y="4669971"/>
          <a:ext cx="1977307" cy="1611085"/>
        </a:xfrm>
        <a:prstGeom prst="rect">
          <a:avLst/>
        </a:prstGeom>
      </xdr:spPr>
    </xdr:pic>
    <xdr:clientData/>
  </xdr:twoCellAnchor>
  <xdr:twoCellAnchor editAs="oneCell">
    <xdr:from>
      <xdr:col>3</xdr:col>
      <xdr:colOff>108858</xdr:colOff>
      <xdr:row>8</xdr:row>
      <xdr:rowOff>315686</xdr:rowOff>
    </xdr:from>
    <xdr:to>
      <xdr:col>3</xdr:col>
      <xdr:colOff>2141108</xdr:colOff>
      <xdr:row>8</xdr:row>
      <xdr:rowOff>1491343</xdr:rowOff>
    </xdr:to>
    <xdr:pic>
      <xdr:nvPicPr>
        <xdr:cNvPr id="95" name="Attēls 94">
          <a:extLst>
            <a:ext uri="{FF2B5EF4-FFF2-40B4-BE49-F238E27FC236}">
              <a16:creationId xmlns:a16="http://schemas.microsoft.com/office/drawing/2014/main" id="{AAA9EB08-3D13-462D-A3C0-30F67682E54B}"/>
            </a:ext>
          </a:extLst>
        </xdr:cNvPr>
        <xdr:cNvPicPr>
          <a:picLocks noChangeAspect="1"/>
        </xdr:cNvPicPr>
      </xdr:nvPicPr>
      <xdr:blipFill>
        <a:blip xmlns:r="http://schemas.openxmlformats.org/officeDocument/2006/relationships" r:embed="rId3"/>
        <a:stretch>
          <a:fillRect/>
        </a:stretch>
      </xdr:blipFill>
      <xdr:spPr>
        <a:xfrm>
          <a:off x="5159829" y="6770915"/>
          <a:ext cx="2032250" cy="1175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1697355</xdr:colOff>
      <xdr:row>261</xdr:row>
      <xdr:rowOff>32930</xdr:rowOff>
    </xdr:to>
    <xdr:sp macro="" textlink="">
      <xdr:nvSpPr>
        <xdr:cNvPr id="2" name="AutoShape 1" descr="Futbola adidas Conext 21 Ekstraklasa Training GU1549 / 4 - GU1549*4 -  Bumbas futbolam">
          <a:extLst>
            <a:ext uri="{FF2B5EF4-FFF2-40B4-BE49-F238E27FC236}">
              <a16:creationId xmlns:a16="http://schemas.microsoft.com/office/drawing/2014/main" id="{67308C09-96FC-4BFB-AAC9-0F74D2249EC6}"/>
            </a:ext>
          </a:extLst>
        </xdr:cNvPr>
        <xdr:cNvSpPr>
          <a:spLocks noChangeAspect="1" noChangeArrowheads="1"/>
        </xdr:cNvSpPr>
      </xdr:nvSpPr>
      <xdr:spPr bwMode="auto">
        <a:xfrm>
          <a:off x="5052060" y="8389620"/>
          <a:ext cx="1697355" cy="4319805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1697355</xdr:colOff>
      <xdr:row>261</xdr:row>
      <xdr:rowOff>32930</xdr:rowOff>
    </xdr:to>
    <xdr:sp macro="" textlink="">
      <xdr:nvSpPr>
        <xdr:cNvPr id="3" name="AutoShape 2" descr="Futbola adidas Conext 21 Ekstraklasa Training GU1549 / 4 - GU1549*4 -  Bumbas futbolam">
          <a:extLst>
            <a:ext uri="{FF2B5EF4-FFF2-40B4-BE49-F238E27FC236}">
              <a16:creationId xmlns:a16="http://schemas.microsoft.com/office/drawing/2014/main" id="{BFF2C216-DDDF-4C79-ADD2-1DA7AD620D32}"/>
            </a:ext>
          </a:extLst>
        </xdr:cNvPr>
        <xdr:cNvSpPr>
          <a:spLocks noChangeAspect="1" noChangeArrowheads="1"/>
        </xdr:cNvSpPr>
      </xdr:nvSpPr>
      <xdr:spPr bwMode="auto">
        <a:xfrm>
          <a:off x="5052060" y="8389620"/>
          <a:ext cx="1697355" cy="4319805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180975</xdr:colOff>
      <xdr:row>9</xdr:row>
      <xdr:rowOff>0</xdr:rowOff>
    </xdr:from>
    <xdr:to>
      <xdr:col>3</xdr:col>
      <xdr:colOff>1812199</xdr:colOff>
      <xdr:row>201</xdr:row>
      <xdr:rowOff>156212</xdr:rowOff>
    </xdr:to>
    <xdr:sp macro="" textlink="">
      <xdr:nvSpPr>
        <xdr:cNvPr id="4" name="AutoShape 2" descr="Futbola adidas Conext 21 Ekstraklasa Training GU1549 / 4 - GU1549*4 -  Bumbas futbolam">
          <a:extLst>
            <a:ext uri="{FF2B5EF4-FFF2-40B4-BE49-F238E27FC236}">
              <a16:creationId xmlns:a16="http://schemas.microsoft.com/office/drawing/2014/main" id="{720C4F81-55BB-4D7F-8A06-482F934F87D1}"/>
            </a:ext>
          </a:extLst>
        </xdr:cNvPr>
        <xdr:cNvSpPr>
          <a:spLocks noChangeAspect="1" noChangeArrowheads="1"/>
        </xdr:cNvSpPr>
      </xdr:nvSpPr>
      <xdr:spPr bwMode="auto">
        <a:xfrm>
          <a:off x="5233035" y="8389620"/>
          <a:ext cx="1631224" cy="332629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9</xdr:row>
      <xdr:rowOff>0</xdr:rowOff>
    </xdr:from>
    <xdr:to>
      <xdr:col>3</xdr:col>
      <xdr:colOff>358140</xdr:colOff>
      <xdr:row>22</xdr:row>
      <xdr:rowOff>39189</xdr:rowOff>
    </xdr:to>
    <xdr:sp macro="" textlink="">
      <xdr:nvSpPr>
        <xdr:cNvPr id="5" name="AutoShape 24" descr="Svara bumba Recoi, tērauds 40 kg">
          <a:extLst>
            <a:ext uri="{FF2B5EF4-FFF2-40B4-BE49-F238E27FC236}">
              <a16:creationId xmlns:a16="http://schemas.microsoft.com/office/drawing/2014/main" id="{6B696B39-7053-4EFB-B3BF-936818D6AEB8}"/>
            </a:ext>
          </a:extLst>
        </xdr:cNvPr>
        <xdr:cNvSpPr>
          <a:spLocks noChangeAspect="1" noChangeArrowheads="1"/>
        </xdr:cNvSpPr>
      </xdr:nvSpPr>
      <xdr:spPr bwMode="auto">
        <a:xfrm>
          <a:off x="5099685" y="8389620"/>
          <a:ext cx="310515" cy="32156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47625</xdr:colOff>
      <xdr:row>9</xdr:row>
      <xdr:rowOff>0</xdr:rowOff>
    </xdr:from>
    <xdr:ext cx="304800" cy="304800"/>
    <xdr:sp macro="" textlink="">
      <xdr:nvSpPr>
        <xdr:cNvPr id="6" name="AutoShape 24" descr="Svara bumba Recoi, tērauds 40 kg">
          <a:extLst>
            <a:ext uri="{FF2B5EF4-FFF2-40B4-BE49-F238E27FC236}">
              <a16:creationId xmlns:a16="http://schemas.microsoft.com/office/drawing/2014/main" id="{928AD8B2-33C4-43A9-973D-768C0C2AF297}"/>
            </a:ext>
          </a:extLst>
        </xdr:cNvPr>
        <xdr:cNvSpPr>
          <a:spLocks noChangeAspect="1" noChangeArrowheads="1"/>
        </xdr:cNvSpPr>
      </xdr:nvSpPr>
      <xdr:spPr bwMode="auto">
        <a:xfrm>
          <a:off x="5099685" y="8389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1695450" cy="1695450"/>
    <xdr:sp macro="" textlink="">
      <xdr:nvSpPr>
        <xdr:cNvPr id="7" name="AutoShape 1" descr="Futbola adidas Conext 21 Ekstraklasa Training GU1549 / 4 - GU1549*4 -  Bumbas futbolam">
          <a:extLst>
            <a:ext uri="{FF2B5EF4-FFF2-40B4-BE49-F238E27FC236}">
              <a16:creationId xmlns:a16="http://schemas.microsoft.com/office/drawing/2014/main" id="{1EA8A164-2EC0-45C2-AFEA-A4596668CE4E}"/>
            </a:ext>
          </a:extLst>
        </xdr:cNvPr>
        <xdr:cNvSpPr>
          <a:spLocks noChangeAspect="1" noChangeArrowheads="1"/>
        </xdr:cNvSpPr>
      </xdr:nvSpPr>
      <xdr:spPr bwMode="auto">
        <a:xfrm>
          <a:off x="5052060" y="838962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1695450" cy="1695450"/>
    <xdr:sp macro="" textlink="">
      <xdr:nvSpPr>
        <xdr:cNvPr id="8" name="AutoShape 2" descr="Futbola adidas Conext 21 Ekstraklasa Training GU1549 / 4 - GU1549*4 -  Bumbas futbolam">
          <a:extLst>
            <a:ext uri="{FF2B5EF4-FFF2-40B4-BE49-F238E27FC236}">
              <a16:creationId xmlns:a16="http://schemas.microsoft.com/office/drawing/2014/main" id="{6F850280-29E5-443B-9B83-23979070269A}"/>
            </a:ext>
          </a:extLst>
        </xdr:cNvPr>
        <xdr:cNvSpPr>
          <a:spLocks noChangeAspect="1" noChangeArrowheads="1"/>
        </xdr:cNvSpPr>
      </xdr:nvSpPr>
      <xdr:spPr bwMode="auto">
        <a:xfrm>
          <a:off x="5052060" y="838962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xdr:row>
      <xdr:rowOff>0</xdr:rowOff>
    </xdr:from>
    <xdr:to>
      <xdr:col>3</xdr:col>
      <xdr:colOff>304800</xdr:colOff>
      <xdr:row>35</xdr:row>
      <xdr:rowOff>63681</xdr:rowOff>
    </xdr:to>
    <xdr:sp macro="" textlink="">
      <xdr:nvSpPr>
        <xdr:cNvPr id="9" name="AutoShape 2" descr="https://sportapasaule.lv/wp-content/uploads/2024/01/bikeerg_sportapasaule.lv_.webp">
          <a:extLst>
            <a:ext uri="{FF2B5EF4-FFF2-40B4-BE49-F238E27FC236}">
              <a16:creationId xmlns:a16="http://schemas.microsoft.com/office/drawing/2014/main" id="{8622F3B9-DBA6-4551-AD8F-686A27063CB4}"/>
            </a:ext>
          </a:extLst>
        </xdr:cNvPr>
        <xdr:cNvSpPr>
          <a:spLocks noChangeAspect="1" noChangeArrowheads="1"/>
        </xdr:cNvSpPr>
      </xdr:nvSpPr>
      <xdr:spPr bwMode="auto">
        <a:xfrm>
          <a:off x="5052060" y="8389620"/>
          <a:ext cx="304800" cy="53508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35</xdr:row>
      <xdr:rowOff>63681</xdr:rowOff>
    </xdr:to>
    <xdr:sp macro="" textlink="">
      <xdr:nvSpPr>
        <xdr:cNvPr id="10" name="AutoShape 3" descr="https://sportapasaule.lv/wp-content/uploads/2024/01/bikeerg_sportapasaule.lv_-100x100.webp">
          <a:extLst>
            <a:ext uri="{FF2B5EF4-FFF2-40B4-BE49-F238E27FC236}">
              <a16:creationId xmlns:a16="http://schemas.microsoft.com/office/drawing/2014/main" id="{C4A73300-2773-4214-9965-D7D493B7D1F6}"/>
            </a:ext>
          </a:extLst>
        </xdr:cNvPr>
        <xdr:cNvSpPr>
          <a:spLocks noChangeAspect="1" noChangeArrowheads="1"/>
        </xdr:cNvSpPr>
      </xdr:nvSpPr>
      <xdr:spPr bwMode="auto">
        <a:xfrm>
          <a:off x="5052060" y="8389620"/>
          <a:ext cx="304800" cy="53508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149135</xdr:colOff>
      <xdr:row>6</xdr:row>
      <xdr:rowOff>174171</xdr:rowOff>
    </xdr:from>
    <xdr:to>
      <xdr:col>3</xdr:col>
      <xdr:colOff>2115769</xdr:colOff>
      <xdr:row>6</xdr:row>
      <xdr:rowOff>2151730</xdr:rowOff>
    </xdr:to>
    <xdr:pic>
      <xdr:nvPicPr>
        <xdr:cNvPr id="14" name="Attēls 13">
          <a:extLst>
            <a:ext uri="{FF2B5EF4-FFF2-40B4-BE49-F238E27FC236}">
              <a16:creationId xmlns:a16="http://schemas.microsoft.com/office/drawing/2014/main" id="{39E8983A-614C-4697-9AC3-EE625D5E49E5}"/>
            </a:ext>
          </a:extLst>
        </xdr:cNvPr>
        <xdr:cNvPicPr>
          <a:picLocks noChangeAspect="1"/>
        </xdr:cNvPicPr>
      </xdr:nvPicPr>
      <xdr:blipFill>
        <a:blip xmlns:r="http://schemas.openxmlformats.org/officeDocument/2006/relationships" r:embed="rId1"/>
        <a:stretch>
          <a:fillRect/>
        </a:stretch>
      </xdr:blipFill>
      <xdr:spPr>
        <a:xfrm>
          <a:off x="5200106" y="2775857"/>
          <a:ext cx="1966634" cy="1977559"/>
        </a:xfrm>
        <a:prstGeom prst="rect">
          <a:avLst/>
        </a:prstGeom>
      </xdr:spPr>
    </xdr:pic>
    <xdr:clientData/>
  </xdr:twoCellAnchor>
  <xdr:twoCellAnchor editAs="oneCell">
    <xdr:from>
      <xdr:col>3</xdr:col>
      <xdr:colOff>83667</xdr:colOff>
      <xdr:row>7</xdr:row>
      <xdr:rowOff>285753</xdr:rowOff>
    </xdr:from>
    <xdr:to>
      <xdr:col>3</xdr:col>
      <xdr:colOff>1149719</xdr:colOff>
      <xdr:row>7</xdr:row>
      <xdr:rowOff>1502229</xdr:rowOff>
    </xdr:to>
    <xdr:pic>
      <xdr:nvPicPr>
        <xdr:cNvPr id="15" name="Attēls 14">
          <a:extLst>
            <a:ext uri="{FF2B5EF4-FFF2-40B4-BE49-F238E27FC236}">
              <a16:creationId xmlns:a16="http://schemas.microsoft.com/office/drawing/2014/main" id="{786DAC58-FAFB-4AD2-9044-9F2B11795551}"/>
            </a:ext>
          </a:extLst>
        </xdr:cNvPr>
        <xdr:cNvPicPr>
          <a:picLocks noChangeAspect="1"/>
        </xdr:cNvPicPr>
      </xdr:nvPicPr>
      <xdr:blipFill>
        <a:blip xmlns:r="http://schemas.openxmlformats.org/officeDocument/2006/relationships" r:embed="rId2"/>
        <a:stretch>
          <a:fillRect/>
        </a:stretch>
      </xdr:blipFill>
      <xdr:spPr>
        <a:xfrm flipH="1">
          <a:off x="5134638" y="5336724"/>
          <a:ext cx="1066052" cy="1216476"/>
        </a:xfrm>
        <a:prstGeom prst="rect">
          <a:avLst/>
        </a:prstGeom>
      </xdr:spPr>
    </xdr:pic>
    <xdr:clientData/>
  </xdr:twoCellAnchor>
  <xdr:twoCellAnchor editAs="oneCell">
    <xdr:from>
      <xdr:col>3</xdr:col>
      <xdr:colOff>1174289</xdr:colOff>
      <xdr:row>7</xdr:row>
      <xdr:rowOff>283029</xdr:rowOff>
    </xdr:from>
    <xdr:to>
      <xdr:col>3</xdr:col>
      <xdr:colOff>1970315</xdr:colOff>
      <xdr:row>7</xdr:row>
      <xdr:rowOff>1501685</xdr:rowOff>
    </xdr:to>
    <xdr:pic>
      <xdr:nvPicPr>
        <xdr:cNvPr id="16" name="Attēls 15">
          <a:extLst>
            <a:ext uri="{FF2B5EF4-FFF2-40B4-BE49-F238E27FC236}">
              <a16:creationId xmlns:a16="http://schemas.microsoft.com/office/drawing/2014/main" id="{535EDBED-E9D2-4D69-970F-F1276ECF86E9}"/>
            </a:ext>
          </a:extLst>
        </xdr:cNvPr>
        <xdr:cNvPicPr>
          <a:picLocks noChangeAspect="1"/>
        </xdr:cNvPicPr>
      </xdr:nvPicPr>
      <xdr:blipFill>
        <a:blip xmlns:r="http://schemas.openxmlformats.org/officeDocument/2006/relationships" r:embed="rId3"/>
        <a:stretch>
          <a:fillRect/>
        </a:stretch>
      </xdr:blipFill>
      <xdr:spPr>
        <a:xfrm flipH="1">
          <a:off x="6225260" y="5334000"/>
          <a:ext cx="796026" cy="1218656"/>
        </a:xfrm>
        <a:prstGeom prst="rect">
          <a:avLst/>
        </a:prstGeom>
      </xdr:spPr>
    </xdr:pic>
    <xdr:clientData/>
  </xdr:twoCellAnchor>
  <xdr:twoCellAnchor editAs="oneCell">
    <xdr:from>
      <xdr:col>3</xdr:col>
      <xdr:colOff>108857</xdr:colOff>
      <xdr:row>8</xdr:row>
      <xdr:rowOff>195943</xdr:rowOff>
    </xdr:from>
    <xdr:to>
      <xdr:col>3</xdr:col>
      <xdr:colOff>2106141</xdr:colOff>
      <xdr:row>8</xdr:row>
      <xdr:rowOff>2057400</xdr:rowOff>
    </xdr:to>
    <xdr:pic>
      <xdr:nvPicPr>
        <xdr:cNvPr id="17" name="Attēls 16">
          <a:extLst>
            <a:ext uri="{FF2B5EF4-FFF2-40B4-BE49-F238E27FC236}">
              <a16:creationId xmlns:a16="http://schemas.microsoft.com/office/drawing/2014/main" id="{A29842FC-4D5F-47FE-8B52-69BBAA485784}"/>
            </a:ext>
          </a:extLst>
        </xdr:cNvPr>
        <xdr:cNvPicPr>
          <a:picLocks noChangeAspect="1"/>
        </xdr:cNvPicPr>
      </xdr:nvPicPr>
      <xdr:blipFill>
        <a:blip xmlns:r="http://schemas.openxmlformats.org/officeDocument/2006/relationships" r:embed="rId4"/>
        <a:stretch>
          <a:fillRect/>
        </a:stretch>
      </xdr:blipFill>
      <xdr:spPr>
        <a:xfrm>
          <a:off x="5159828" y="7173686"/>
          <a:ext cx="1997284" cy="1861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1697355</xdr:colOff>
      <xdr:row>259</xdr:row>
      <xdr:rowOff>32930</xdr:rowOff>
    </xdr:to>
    <xdr:sp macro="" textlink="">
      <xdr:nvSpPr>
        <xdr:cNvPr id="2" name="AutoShape 1" descr="Futbola adidas Conext 21 Ekstraklasa Training GU1549 / 4 - GU1549*4 -  Bumbas futbolam">
          <a:extLst>
            <a:ext uri="{FF2B5EF4-FFF2-40B4-BE49-F238E27FC236}">
              <a16:creationId xmlns:a16="http://schemas.microsoft.com/office/drawing/2014/main" id="{5DEE03CB-C342-4F86-B466-4FBF50AD51B1}"/>
            </a:ext>
          </a:extLst>
        </xdr:cNvPr>
        <xdr:cNvSpPr>
          <a:spLocks noChangeAspect="1" noChangeArrowheads="1"/>
        </xdr:cNvSpPr>
      </xdr:nvSpPr>
      <xdr:spPr bwMode="auto">
        <a:xfrm>
          <a:off x="5052060" y="9441180"/>
          <a:ext cx="1697355" cy="431980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1697355</xdr:colOff>
      <xdr:row>259</xdr:row>
      <xdr:rowOff>32930</xdr:rowOff>
    </xdr:to>
    <xdr:sp macro="" textlink="">
      <xdr:nvSpPr>
        <xdr:cNvPr id="3" name="AutoShape 2" descr="Futbola adidas Conext 21 Ekstraklasa Training GU1549 / 4 - GU1549*4 -  Bumbas futbolam">
          <a:extLst>
            <a:ext uri="{FF2B5EF4-FFF2-40B4-BE49-F238E27FC236}">
              <a16:creationId xmlns:a16="http://schemas.microsoft.com/office/drawing/2014/main" id="{29A71AA8-25A2-493D-9324-1320C8BA86B5}"/>
            </a:ext>
          </a:extLst>
        </xdr:cNvPr>
        <xdr:cNvSpPr>
          <a:spLocks noChangeAspect="1" noChangeArrowheads="1"/>
        </xdr:cNvSpPr>
      </xdr:nvSpPr>
      <xdr:spPr bwMode="auto">
        <a:xfrm>
          <a:off x="5052060" y="9441180"/>
          <a:ext cx="1697355" cy="431980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180975</xdr:colOff>
      <xdr:row>7</xdr:row>
      <xdr:rowOff>0</xdr:rowOff>
    </xdr:from>
    <xdr:to>
      <xdr:col>3</xdr:col>
      <xdr:colOff>1812199</xdr:colOff>
      <xdr:row>199</xdr:row>
      <xdr:rowOff>156212</xdr:rowOff>
    </xdr:to>
    <xdr:sp macro="" textlink="">
      <xdr:nvSpPr>
        <xdr:cNvPr id="4" name="AutoShape 2" descr="Futbola adidas Conext 21 Ekstraklasa Training GU1549 / 4 - GU1549*4 -  Bumbas futbolam">
          <a:extLst>
            <a:ext uri="{FF2B5EF4-FFF2-40B4-BE49-F238E27FC236}">
              <a16:creationId xmlns:a16="http://schemas.microsoft.com/office/drawing/2014/main" id="{73859EC5-8FF1-4717-9624-53A675A8C812}"/>
            </a:ext>
          </a:extLst>
        </xdr:cNvPr>
        <xdr:cNvSpPr>
          <a:spLocks noChangeAspect="1" noChangeArrowheads="1"/>
        </xdr:cNvSpPr>
      </xdr:nvSpPr>
      <xdr:spPr bwMode="auto">
        <a:xfrm>
          <a:off x="5233035" y="9441180"/>
          <a:ext cx="1631224" cy="33262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7</xdr:row>
      <xdr:rowOff>0</xdr:rowOff>
    </xdr:from>
    <xdr:to>
      <xdr:col>3</xdr:col>
      <xdr:colOff>358140</xdr:colOff>
      <xdr:row>20</xdr:row>
      <xdr:rowOff>39189</xdr:rowOff>
    </xdr:to>
    <xdr:sp macro="" textlink="">
      <xdr:nvSpPr>
        <xdr:cNvPr id="5" name="AutoShape 24" descr="Svara bumba Recoi, tērauds 40 kg">
          <a:extLst>
            <a:ext uri="{FF2B5EF4-FFF2-40B4-BE49-F238E27FC236}">
              <a16:creationId xmlns:a16="http://schemas.microsoft.com/office/drawing/2014/main" id="{D5557E02-7C3A-46D3-84C6-DA3783CBDDAD}"/>
            </a:ext>
          </a:extLst>
        </xdr:cNvPr>
        <xdr:cNvSpPr>
          <a:spLocks noChangeAspect="1" noChangeArrowheads="1"/>
        </xdr:cNvSpPr>
      </xdr:nvSpPr>
      <xdr:spPr bwMode="auto">
        <a:xfrm>
          <a:off x="5099685" y="9441180"/>
          <a:ext cx="310515" cy="32156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47625</xdr:colOff>
      <xdr:row>7</xdr:row>
      <xdr:rowOff>0</xdr:rowOff>
    </xdr:from>
    <xdr:ext cx="304800" cy="304800"/>
    <xdr:sp macro="" textlink="">
      <xdr:nvSpPr>
        <xdr:cNvPr id="6" name="AutoShape 24" descr="Svara bumba Recoi, tērauds 40 kg">
          <a:extLst>
            <a:ext uri="{FF2B5EF4-FFF2-40B4-BE49-F238E27FC236}">
              <a16:creationId xmlns:a16="http://schemas.microsoft.com/office/drawing/2014/main" id="{A2B44499-F0BE-44D2-B165-609663D547F4}"/>
            </a:ext>
          </a:extLst>
        </xdr:cNvPr>
        <xdr:cNvSpPr>
          <a:spLocks noChangeAspect="1" noChangeArrowheads="1"/>
        </xdr:cNvSpPr>
      </xdr:nvSpPr>
      <xdr:spPr bwMode="auto">
        <a:xfrm>
          <a:off x="5099685" y="944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xdr:row>
      <xdr:rowOff>0</xdr:rowOff>
    </xdr:from>
    <xdr:ext cx="1695450" cy="1695450"/>
    <xdr:sp macro="" textlink="">
      <xdr:nvSpPr>
        <xdr:cNvPr id="7" name="AutoShape 1" descr="Futbola adidas Conext 21 Ekstraklasa Training GU1549 / 4 - GU1549*4 -  Bumbas futbolam">
          <a:extLst>
            <a:ext uri="{FF2B5EF4-FFF2-40B4-BE49-F238E27FC236}">
              <a16:creationId xmlns:a16="http://schemas.microsoft.com/office/drawing/2014/main" id="{0DDCE99A-E82A-49B9-900B-FF36843163C4}"/>
            </a:ext>
          </a:extLst>
        </xdr:cNvPr>
        <xdr:cNvSpPr>
          <a:spLocks noChangeAspect="1" noChangeArrowheads="1"/>
        </xdr:cNvSpPr>
      </xdr:nvSpPr>
      <xdr:spPr bwMode="auto">
        <a:xfrm>
          <a:off x="5052060" y="944118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xdr:row>
      <xdr:rowOff>0</xdr:rowOff>
    </xdr:from>
    <xdr:ext cx="1695450" cy="1695450"/>
    <xdr:sp macro="" textlink="">
      <xdr:nvSpPr>
        <xdr:cNvPr id="8" name="AutoShape 2" descr="Futbola adidas Conext 21 Ekstraklasa Training GU1549 / 4 - GU1549*4 -  Bumbas futbolam">
          <a:extLst>
            <a:ext uri="{FF2B5EF4-FFF2-40B4-BE49-F238E27FC236}">
              <a16:creationId xmlns:a16="http://schemas.microsoft.com/office/drawing/2014/main" id="{839FF6DF-40FA-4248-A7DB-29AA550DB04C}"/>
            </a:ext>
          </a:extLst>
        </xdr:cNvPr>
        <xdr:cNvSpPr>
          <a:spLocks noChangeAspect="1" noChangeArrowheads="1"/>
        </xdr:cNvSpPr>
      </xdr:nvSpPr>
      <xdr:spPr bwMode="auto">
        <a:xfrm>
          <a:off x="5052060" y="9441180"/>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7</xdr:row>
      <xdr:rowOff>0</xdr:rowOff>
    </xdr:from>
    <xdr:to>
      <xdr:col>3</xdr:col>
      <xdr:colOff>304800</xdr:colOff>
      <xdr:row>33</xdr:row>
      <xdr:rowOff>63681</xdr:rowOff>
    </xdr:to>
    <xdr:sp macro="" textlink="">
      <xdr:nvSpPr>
        <xdr:cNvPr id="9" name="AutoShape 2" descr="https://sportapasaule.lv/wp-content/uploads/2024/01/bikeerg_sportapasaule.lv_.webp">
          <a:extLst>
            <a:ext uri="{FF2B5EF4-FFF2-40B4-BE49-F238E27FC236}">
              <a16:creationId xmlns:a16="http://schemas.microsoft.com/office/drawing/2014/main" id="{C51455C1-FE98-421B-AA83-E6245874FEED}"/>
            </a:ext>
          </a:extLst>
        </xdr:cNvPr>
        <xdr:cNvSpPr>
          <a:spLocks noChangeAspect="1" noChangeArrowheads="1"/>
        </xdr:cNvSpPr>
      </xdr:nvSpPr>
      <xdr:spPr bwMode="auto">
        <a:xfrm>
          <a:off x="5052060" y="9441180"/>
          <a:ext cx="304800" cy="53508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33</xdr:row>
      <xdr:rowOff>63681</xdr:rowOff>
    </xdr:to>
    <xdr:sp macro="" textlink="">
      <xdr:nvSpPr>
        <xdr:cNvPr id="10" name="AutoShape 3" descr="https://sportapasaule.lv/wp-content/uploads/2024/01/bikeerg_sportapasaule.lv_-100x100.webp">
          <a:extLst>
            <a:ext uri="{FF2B5EF4-FFF2-40B4-BE49-F238E27FC236}">
              <a16:creationId xmlns:a16="http://schemas.microsoft.com/office/drawing/2014/main" id="{BC67C2E7-FFE3-4978-8A9B-D5966B14DC11}"/>
            </a:ext>
          </a:extLst>
        </xdr:cNvPr>
        <xdr:cNvSpPr>
          <a:spLocks noChangeAspect="1" noChangeArrowheads="1"/>
        </xdr:cNvSpPr>
      </xdr:nvSpPr>
      <xdr:spPr bwMode="auto">
        <a:xfrm>
          <a:off x="5052060" y="9441180"/>
          <a:ext cx="304800" cy="53508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141513</xdr:colOff>
      <xdr:row>6</xdr:row>
      <xdr:rowOff>696686</xdr:rowOff>
    </xdr:from>
    <xdr:to>
      <xdr:col>3</xdr:col>
      <xdr:colOff>2034926</xdr:colOff>
      <xdr:row>6</xdr:row>
      <xdr:rowOff>2754086</xdr:rowOff>
    </xdr:to>
    <xdr:pic>
      <xdr:nvPicPr>
        <xdr:cNvPr id="15" name="Attēls 14" descr="Men's Arec III Softshell Jacket Navy ">
          <a:extLst>
            <a:ext uri="{FF2B5EF4-FFF2-40B4-BE49-F238E27FC236}">
              <a16:creationId xmlns:a16="http://schemas.microsoft.com/office/drawing/2014/main" id="{955B0706-BB58-479A-894C-FFD4AF55D7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2484" y="3298372"/>
          <a:ext cx="1893413"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epirkumu_komisija/2025_Sporta_invent&#257;ra_ieg&#257;de_Talsu_novada_Sporta_skolas_vajadz&#299;b&#257;m/Iesniegt&#257;_dokument&#257;cija/Talsu_Sporta_skola_1.pielikums_Cenu%20aptauja%20invent&#257;ra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hniskā specifikācija"/>
      <sheetName val="Lapa1"/>
      <sheetName val="Talsu_Sporta_skola_1"/>
    </sheetNames>
    <sheetDataSet>
      <sheetData sheetId="0"/>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Egita Murauska" id="{3D132815-AB0E-4578-8E48-092FEE717B8C}" userId="S-1-5-21-2771155248-1658829378-2100362319-1583"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25-04-13T20:50:06.54" personId="{3D132815-AB0E-4578-8E48-092FEE717B8C}" id="{2F4EEF28-8107-47FA-ADBB-2D47B221F5F6}">
    <text>Kāpēc skaits ir provizorisks? Tad jau arī piedāvātā cena būs provizoriska...</text>
  </threadedComment>
  <threadedComment ref="C15" dT="2025-04-13T19:53:44.74" personId="{3D132815-AB0E-4578-8E48-092FEE717B8C}" id="{99E019BB-6087-4B8C-91D9-AC5ADEA927DB}">
    <text xml:space="preserve">​Es rakstītu: Basketbola bumba MOLTEN B5G4000. Flat-Pebble Surface – virsma ar plakanajām “pumpiņām” lielākam saskares virsmas laukumam, neslīdīgumam un kontrolei.
Full-Flat Seam – līdzenā šuve vieglākam iegriezienam metiena laikā.
</text>
  </threadedComment>
  <threadedComment ref="C18" dT="2025-04-13T20:11:54.21" personId="{3D132815-AB0E-4578-8E48-092FEE717B8C}" id="{92FF202B-E2B7-4288-A06D-089174214C00}">
    <text>Viss, kas ar sarkanu te un turpmāk būtu dzēšams ☺️</text>
  </threadedComment>
  <threadedComment ref="C30" dT="2025-04-13T20:06:14.66" personId="{3D132815-AB0E-4578-8E48-092FEE717B8C}" id="{EA2A5C8F-C428-49D8-BFD0-AC0804EF454D}">
    <text>Rokturis? Lāpstiņa? Cenas ir, sākot no 4 - 30 un vairāk eiro...te īsti nevar saprast, kuras vajag piedāvāt, noteikti tiks piedāvātas lētākās.</text>
  </threadedComment>
  <threadedComment ref="C31" dT="2025-04-13T20:03:25.12" personId="{3D132815-AB0E-4578-8E48-092FEE717B8C}" id="{41C6C1F2-5063-41DE-A618-9FBE298955B3}">
    <text>Pieņemu, ka vajadzēja pierakstīt arī, kāds rāmis, kāts, piem., rāmis 100% alumīnijs, kāts 100% nerūsējošais tērauds, aizsargpārklājums 100% polipropilēns. Kaut kā tamlīdzīgi...</text>
  </threadedComment>
  <threadedComment ref="C58" dT="2025-04-13T20:27:05.19" personId="{3D132815-AB0E-4578-8E48-092FEE717B8C}" id="{05976F53-FF2E-4265-8361-E5D2917FCE06}">
    <text>Piemēram: Piemērots visiem galdiem.  Stabila tērauda konstrukcija, piestiprinās ar clip sistēmu. Materiāls: kokvilna. ITTF apstiprināts. Šādu atradu netā ☺️</text>
  </threadedComment>
  <threadedComment ref="C65" dT="2025-04-13T20:31:52.61" personId="{3D132815-AB0E-4578-8E48-092FEE717B8C}" id="{DDC58228-9897-4BDC-887A-4ED2AC1B5E60}">
    <text>Krāsa: Balta, Materiāls?, Izmērs?</text>
  </threadedComment>
  <threadedComment ref="C67" dT="2025-04-13T20:35:50.02" personId="{3D132815-AB0E-4578-8E48-092FEE717B8C}" id="{1FDDD91C-BE65-44EB-AF44-348908BB5EDB}">
    <text>Materiāls - siksnai, rokturiem. Maksimālā izturība? Krāsa? Ja melns/dzeltens (jo ir arī citās krāsās), tad jānorāda, ka tieši šādās krāsās...</text>
  </threadedComment>
  <threadedComment ref="C68" dT="2025-04-13T20:38:36.68" personId="{3D132815-AB0E-4578-8E48-092FEE717B8C}" id="{82936482-3963-4F9B-9DC6-BD383BA4835E}">
    <text>Pretestības līmeņi? Katrai krāsai ir cits. Un nav jau arī pateikts, ka vajag visus. Sanāk, ka var iedot 5 gab., piem., melnās - ar vislielāko pretestību...</text>
  </threadedComment>
  <threadedComment ref="C72" dT="2025-04-13T20:40:47.85" personId="{3D132815-AB0E-4578-8E48-092FEE717B8C}" id="{D21588EA-4836-44E0-99D9-1971664DB460}">
    <text>Viens no piemēriem, kur pateikts kādas krāsas tieši vajag, kaut arī attēlā norādīta cita krāsa, tā vajadzētu arī citviet norādīt.</text>
  </threadedComment>
  <threadedComment ref="C73" dT="2025-04-13T20:41:09.16" personId="{3D132815-AB0E-4578-8E48-092FEE717B8C}" id="{F0329E34-8783-456A-BC2A-5E15C6134D50}">
    <text>Visiem tablo ir viens izmērs?</text>
  </threadedComment>
  <threadedComment ref="C75" dT="2025-04-13T20:43:01.31" personId="{3D132815-AB0E-4578-8E48-092FEE717B8C}" id="{900C6994-148E-4737-82C8-8EB3505355AB}">
    <text>Ceru, ka to ripu arī nebija paredzēts saņemt...Iekopētajā tekstā norādīts, ka nāk kompl. bez, ja vajag ar svaru ripu, tad jānorāda.</text>
  </threadedComment>
  <threadedComment ref="C76" dT="2025-04-13T20:43:17.02" personId="{3D132815-AB0E-4578-8E48-092FEE717B8C}" id="{28DCAD28-36CB-4CC9-A73C-8FC45BD6297C}">
    <text>Materiāls?</text>
  </threadedComment>
  <threadedComment ref="C77" dT="2025-04-13T20:43:45.19" personId="{3D132815-AB0E-4578-8E48-092FEE717B8C}" id="{DB62E18C-4624-4513-9D92-A96756899A7D}">
    <text>Materiāls, garums?</text>
  </threadedComment>
  <threadedComment ref="C78" dT="2025-04-13T20:45:05.58" personId="{3D132815-AB0E-4578-8E48-092FEE717B8C}" id="{424B996A-F725-4256-B0F4-D69088A17B48}">
    <text>Uzklikšķinot uzreiz atver powersport mājaslapu...</text>
  </threadedComment>
  <threadedComment ref="C79" dT="2025-04-13T20:45:26.63" personId="{3D132815-AB0E-4578-8E48-092FEE717B8C}" id="{D9E1AD70-7C4A-4F95-98FE-C88FF57E3C11}">
    <text>Citi parametri?</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view="pageBreakPreview" topLeftCell="A3" zoomScale="70" zoomScaleNormal="70" zoomScaleSheetLayoutView="70" workbookViewId="0">
      <selection activeCell="C28" sqref="C28"/>
    </sheetView>
  </sheetViews>
  <sheetFormatPr defaultColWidth="8.88671875" defaultRowHeight="13.2" x14ac:dyDescent="0.3"/>
  <cols>
    <col min="1" max="1" width="5.44140625" style="1" customWidth="1"/>
    <col min="2" max="2" width="23.6640625" style="1" customWidth="1"/>
    <col min="3" max="3" width="44.5546875" style="1" customWidth="1"/>
    <col min="4" max="4" width="32.109375" style="1" customWidth="1"/>
    <col min="5" max="5" width="27.5546875" style="1" customWidth="1"/>
    <col min="6" max="7" width="13.6640625" style="1" customWidth="1"/>
    <col min="8" max="11" width="18.6640625" style="1" customWidth="1"/>
    <col min="12" max="16384" width="8.88671875" style="1"/>
  </cols>
  <sheetData>
    <row r="1" spans="1:18" x14ac:dyDescent="0.3">
      <c r="F1" s="29" t="s">
        <v>15</v>
      </c>
      <c r="G1" s="29"/>
      <c r="H1" s="29"/>
      <c r="I1" s="29"/>
      <c r="J1" s="29"/>
      <c r="K1" s="29"/>
    </row>
    <row r="2" spans="1:18" x14ac:dyDescent="0.3">
      <c r="F2" s="30" t="s">
        <v>16</v>
      </c>
      <c r="G2" s="30"/>
      <c r="H2" s="30"/>
      <c r="I2" s="30"/>
      <c r="J2" s="30"/>
      <c r="K2" s="30"/>
    </row>
    <row r="3" spans="1:18" ht="15.6" x14ac:dyDescent="0.3">
      <c r="A3" s="32" t="s">
        <v>13</v>
      </c>
      <c r="B3" s="32"/>
      <c r="C3" s="32"/>
      <c r="D3" s="32"/>
      <c r="E3" s="32"/>
      <c r="F3" s="32"/>
      <c r="G3" s="32"/>
      <c r="H3" s="32"/>
      <c r="I3" s="32"/>
      <c r="J3" s="32"/>
      <c r="K3" s="32"/>
    </row>
    <row r="4" spans="1:18" ht="27" customHeight="1" x14ac:dyDescent="0.3">
      <c r="A4" s="33" t="s">
        <v>17</v>
      </c>
      <c r="B4" s="33"/>
      <c r="C4" s="33"/>
      <c r="D4" s="33"/>
      <c r="E4" s="33"/>
      <c r="F4" s="33"/>
      <c r="G4" s="33"/>
      <c r="H4" s="33"/>
      <c r="I4" s="33"/>
      <c r="J4" s="33"/>
      <c r="K4" s="33"/>
    </row>
    <row r="5" spans="1:18" ht="30.6" customHeight="1" x14ac:dyDescent="0.3">
      <c r="E5" s="26" t="s">
        <v>0</v>
      </c>
    </row>
    <row r="6" spans="1:18" ht="105.6" x14ac:dyDescent="0.3">
      <c r="A6" s="2" t="s">
        <v>1</v>
      </c>
      <c r="B6" s="2" t="s">
        <v>18</v>
      </c>
      <c r="C6" s="2" t="s">
        <v>14</v>
      </c>
      <c r="D6" s="2" t="s">
        <v>11</v>
      </c>
      <c r="E6" s="3" t="s">
        <v>27</v>
      </c>
      <c r="F6" s="2" t="s">
        <v>12</v>
      </c>
      <c r="G6" s="2" t="s">
        <v>2</v>
      </c>
      <c r="H6" s="4" t="s">
        <v>20</v>
      </c>
      <c r="I6" s="4" t="s">
        <v>21</v>
      </c>
      <c r="J6" s="4" t="s">
        <v>3</v>
      </c>
      <c r="K6" s="5" t="s">
        <v>22</v>
      </c>
    </row>
    <row r="7" spans="1:18" ht="151.80000000000001" x14ac:dyDescent="0.3">
      <c r="A7" s="6">
        <v>1</v>
      </c>
      <c r="B7" s="7" t="s">
        <v>24</v>
      </c>
      <c r="C7" s="27" t="s">
        <v>23</v>
      </c>
      <c r="D7" s="9"/>
      <c r="E7" s="9"/>
      <c r="F7" s="6">
        <v>60</v>
      </c>
      <c r="G7" s="6" t="s">
        <v>4</v>
      </c>
      <c r="H7" s="10"/>
      <c r="I7" s="10">
        <f>F7*H7</f>
        <v>0</v>
      </c>
      <c r="J7" s="10">
        <f>I7*0.21</f>
        <v>0</v>
      </c>
      <c r="K7" s="11">
        <f>I7+J7</f>
        <v>0</v>
      </c>
    </row>
    <row r="8" spans="1:18" ht="151.80000000000001" x14ac:dyDescent="0.3">
      <c r="A8" s="6">
        <v>2</v>
      </c>
      <c r="B8" s="7" t="s">
        <v>24</v>
      </c>
      <c r="C8" s="27" t="s">
        <v>23</v>
      </c>
      <c r="D8" s="9"/>
      <c r="E8" s="9"/>
      <c r="F8" s="12">
        <v>60</v>
      </c>
      <c r="G8" s="12" t="s">
        <v>4</v>
      </c>
      <c r="H8" s="13"/>
      <c r="I8" s="10">
        <f t="shared" ref="I8:I9" si="0">F8*H8</f>
        <v>0</v>
      </c>
      <c r="J8" s="10">
        <f t="shared" ref="J8:J9" si="1">I8*0.21</f>
        <v>0</v>
      </c>
      <c r="K8" s="11">
        <f t="shared" ref="K8:K9" si="2">I8+J8</f>
        <v>0</v>
      </c>
      <c r="M8" s="23"/>
      <c r="N8" s="23"/>
      <c r="O8" s="23"/>
      <c r="P8" s="23"/>
      <c r="Q8" s="23"/>
      <c r="R8" s="23"/>
    </row>
    <row r="9" spans="1:18" ht="151.80000000000001" x14ac:dyDescent="0.3">
      <c r="A9" s="6">
        <v>3</v>
      </c>
      <c r="B9" s="7" t="s">
        <v>25</v>
      </c>
      <c r="C9" s="27" t="s">
        <v>26</v>
      </c>
      <c r="D9" s="8"/>
      <c r="E9" s="8"/>
      <c r="F9" s="12">
        <v>60</v>
      </c>
      <c r="G9" s="12" t="s">
        <v>4</v>
      </c>
      <c r="H9" s="13"/>
      <c r="I9" s="10">
        <f t="shared" si="0"/>
        <v>0</v>
      </c>
      <c r="J9" s="10">
        <f t="shared" si="1"/>
        <v>0</v>
      </c>
      <c r="K9" s="11">
        <f t="shared" si="2"/>
        <v>0</v>
      </c>
    </row>
    <row r="10" spans="1:18" ht="32.4" customHeight="1" x14ac:dyDescent="0.3">
      <c r="A10" s="34"/>
      <c r="B10" s="35"/>
      <c r="C10" s="35"/>
      <c r="D10" s="35"/>
      <c r="E10" s="35"/>
      <c r="F10" s="35"/>
      <c r="G10" s="36"/>
      <c r="H10" s="14" t="s">
        <v>5</v>
      </c>
      <c r="I10" s="14">
        <f>SUM(I7:I9)</f>
        <v>0</v>
      </c>
      <c r="J10" s="14">
        <f>SUM(J7:J9)</f>
        <v>0</v>
      </c>
      <c r="K10" s="14">
        <f>SUM(K7:K9)</f>
        <v>0</v>
      </c>
    </row>
    <row r="11" spans="1:18" ht="13.2" customHeight="1" x14ac:dyDescent="0.25">
      <c r="B11" s="37" t="s">
        <v>36</v>
      </c>
      <c r="C11" s="37"/>
      <c r="D11" s="37"/>
      <c r="E11" s="37"/>
      <c r="F11" s="37"/>
      <c r="G11" s="37"/>
      <c r="H11" s="37"/>
      <c r="I11" s="37"/>
      <c r="J11" s="37"/>
      <c r="K11" s="37"/>
      <c r="L11" s="21"/>
      <c r="M11" s="21"/>
    </row>
    <row r="12" spans="1:18" x14ac:dyDescent="0.3">
      <c r="B12" s="16"/>
      <c r="C12" s="17"/>
      <c r="D12" s="17"/>
      <c r="K12" s="15"/>
    </row>
    <row r="13" spans="1:18" ht="15" customHeight="1" x14ac:dyDescent="0.3">
      <c r="B13" s="31" t="s">
        <v>6</v>
      </c>
      <c r="C13" s="31"/>
    </row>
    <row r="14" spans="1:18" ht="15" customHeight="1" x14ac:dyDescent="0.3">
      <c r="B14" s="31" t="s">
        <v>7</v>
      </c>
      <c r="C14" s="31"/>
    </row>
    <row r="15" spans="1:18" ht="15" customHeight="1" x14ac:dyDescent="0.3">
      <c r="B15" s="31" t="s">
        <v>8</v>
      </c>
      <c r="C15" s="31"/>
    </row>
    <row r="16" spans="1:18" ht="15" customHeight="1" x14ac:dyDescent="0.3">
      <c r="B16" s="18" t="s">
        <v>19</v>
      </c>
      <c r="C16" s="19"/>
    </row>
    <row r="18" spans="2:4" ht="42.6" customHeight="1" x14ac:dyDescent="0.3">
      <c r="B18" s="28" t="s">
        <v>9</v>
      </c>
      <c r="C18" s="28"/>
      <c r="D18" s="28"/>
    </row>
    <row r="19" spans="2:4" ht="34.950000000000003" customHeight="1" x14ac:dyDescent="0.3">
      <c r="B19" s="20" t="s">
        <v>10</v>
      </c>
      <c r="C19" s="20"/>
      <c r="D19" s="20"/>
    </row>
    <row r="26" spans="2:4" x14ac:dyDescent="0.3">
      <c r="D26" s="22"/>
    </row>
  </sheetData>
  <autoFilter ref="B3:B19" xr:uid="{00000000-0009-0000-0000-000000000000}"/>
  <mergeCells count="10">
    <mergeCell ref="F1:K1"/>
    <mergeCell ref="F2:K2"/>
    <mergeCell ref="B18:D18"/>
    <mergeCell ref="B13:C13"/>
    <mergeCell ref="B14:C14"/>
    <mergeCell ref="B15:C15"/>
    <mergeCell ref="A3:K3"/>
    <mergeCell ref="A4:K4"/>
    <mergeCell ref="A10:G10"/>
    <mergeCell ref="B11:K11"/>
  </mergeCells>
  <dataValidations count="6">
    <dataValidation allowBlank="1" showInputMessage="1" showErrorMessage="1" prompt="Select Yes or No in this column to mark items bought. Press ALT+DOWN ARROW to open the drop-down list, then ENTER to make selection. Izmantojiet virsrakstu filtrus, lai atrastu konkrētus ierakstus" sqref="A6" xr:uid="{00000000-0002-0000-0000-000000000000}"/>
    <dataValidation allowBlank="1" showInputMessage="1" showErrorMessage="1" prompt="Ievadiet preci šajā kolonnā zem šī virsraksta" sqref="B6 D6:E6" xr:uid="{00000000-0002-0000-0000-000001000000}"/>
    <dataValidation allowBlank="1" showInputMessage="1" showErrorMessage="1" prompt="Ievadiet skaitu šajā kolonnā zem šī virsraksta" sqref="F6:G6" xr:uid="{00000000-0002-0000-0000-000002000000}"/>
    <dataValidation allowBlank="1" showInputMessage="1" showErrorMessage="1" prompt="Ievadiet cenu šajā kolonnā zem šī virsraksta" sqref="H6:J6" xr:uid="{00000000-0002-0000-0000-000003000000}"/>
    <dataValidation allowBlank="1" showInputMessage="1" showErrorMessage="1" prompt="Kopējā cena tiek automātiski aprēķināta šajā kolonnā zem šī virsraksta" sqref="K6" xr:uid="{00000000-0002-0000-0000-000004000000}"/>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A8:A9" xr:uid="{00000000-0002-0000-0000-000005000000}">
      <formula1>"Jā, Nē"</formula1>
    </dataValidation>
  </dataValidations>
  <pageMargins left="0.70866141732283505" right="0.70866141732283505" top="0.74803149606299202" bottom="0.74803149606299202" header="0.31496062992126" footer="0.31496062992126"/>
  <pageSetup paperSize="9"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5F4D-1B44-4310-A400-36F95D89A646}">
  <sheetPr>
    <pageSetUpPr fitToPage="1"/>
  </sheetPr>
  <dimension ref="A1:R25"/>
  <sheetViews>
    <sheetView view="pageBreakPreview" zoomScale="70" zoomScaleNormal="70" zoomScaleSheetLayoutView="70" workbookViewId="0">
      <selection activeCell="B21" sqref="B21"/>
    </sheetView>
  </sheetViews>
  <sheetFormatPr defaultColWidth="8.88671875" defaultRowHeight="13.2" x14ac:dyDescent="0.3"/>
  <cols>
    <col min="1" max="1" width="5.44140625" style="1" customWidth="1"/>
    <col min="2" max="2" width="23.6640625" style="1" customWidth="1"/>
    <col min="3" max="3" width="44.5546875" style="1" customWidth="1"/>
    <col min="4" max="4" width="32.109375" style="1" customWidth="1"/>
    <col min="5" max="5" width="27.5546875" style="1" customWidth="1"/>
    <col min="6" max="7" width="13.6640625" style="1" customWidth="1"/>
    <col min="8" max="11" width="18.6640625" style="1" customWidth="1"/>
    <col min="12" max="16384" width="8.88671875" style="1"/>
  </cols>
  <sheetData>
    <row r="1" spans="1:18" x14ac:dyDescent="0.3">
      <c r="F1" s="29" t="s">
        <v>15</v>
      </c>
      <c r="G1" s="29"/>
      <c r="H1" s="29"/>
      <c r="I1" s="29"/>
      <c r="J1" s="29"/>
      <c r="K1" s="29"/>
    </row>
    <row r="2" spans="1:18" x14ac:dyDescent="0.3">
      <c r="F2" s="30" t="s">
        <v>16</v>
      </c>
      <c r="G2" s="30"/>
      <c r="H2" s="30"/>
      <c r="I2" s="30"/>
      <c r="J2" s="30"/>
      <c r="K2" s="30"/>
    </row>
    <row r="3" spans="1:18" ht="15.6" x14ac:dyDescent="0.3">
      <c r="A3" s="32" t="s">
        <v>13</v>
      </c>
      <c r="B3" s="32"/>
      <c r="C3" s="32"/>
      <c r="D3" s="32"/>
      <c r="E3" s="32"/>
      <c r="F3" s="32"/>
      <c r="G3" s="32"/>
      <c r="H3" s="32"/>
      <c r="I3" s="32"/>
      <c r="J3" s="32"/>
      <c r="K3" s="32"/>
    </row>
    <row r="4" spans="1:18" ht="27" customHeight="1" x14ac:dyDescent="0.3">
      <c r="A4" s="33" t="s">
        <v>17</v>
      </c>
      <c r="B4" s="33"/>
      <c r="C4" s="33"/>
      <c r="D4" s="33"/>
      <c r="E4" s="33"/>
      <c r="F4" s="33"/>
      <c r="G4" s="33"/>
      <c r="H4" s="33"/>
      <c r="I4" s="33"/>
      <c r="J4" s="33"/>
      <c r="K4" s="33"/>
    </row>
    <row r="5" spans="1:18" ht="30.6" customHeight="1" x14ac:dyDescent="0.3">
      <c r="E5" s="26" t="s">
        <v>0</v>
      </c>
    </row>
    <row r="6" spans="1:18" ht="105.6" x14ac:dyDescent="0.3">
      <c r="A6" s="2" t="s">
        <v>1</v>
      </c>
      <c r="B6" s="2" t="s">
        <v>18</v>
      </c>
      <c r="C6" s="2" t="s">
        <v>14</v>
      </c>
      <c r="D6" s="2" t="s">
        <v>11</v>
      </c>
      <c r="E6" s="3" t="s">
        <v>27</v>
      </c>
      <c r="F6" s="2" t="s">
        <v>12</v>
      </c>
      <c r="G6" s="2" t="s">
        <v>2</v>
      </c>
      <c r="H6" s="4" t="s">
        <v>20</v>
      </c>
      <c r="I6" s="4" t="s">
        <v>21</v>
      </c>
      <c r="J6" s="4" t="s">
        <v>3</v>
      </c>
      <c r="K6" s="5" t="s">
        <v>22</v>
      </c>
    </row>
    <row r="7" spans="1:18" ht="193.2" x14ac:dyDescent="0.3">
      <c r="A7" s="6">
        <v>1</v>
      </c>
      <c r="B7" s="7" t="s">
        <v>28</v>
      </c>
      <c r="C7" s="27" t="s">
        <v>29</v>
      </c>
      <c r="D7" s="9"/>
      <c r="E7" s="9"/>
      <c r="F7" s="6">
        <v>30</v>
      </c>
      <c r="G7" s="6" t="s">
        <v>4</v>
      </c>
      <c r="H7" s="10"/>
      <c r="I7" s="10">
        <f>F7*H7</f>
        <v>0</v>
      </c>
      <c r="J7" s="10">
        <f>I7*0.21</f>
        <v>0</v>
      </c>
      <c r="K7" s="11">
        <f>I7+J7</f>
        <v>0</v>
      </c>
    </row>
    <row r="8" spans="1:18" ht="151.80000000000001" x14ac:dyDescent="0.3">
      <c r="A8" s="6">
        <v>2</v>
      </c>
      <c r="B8" s="7" t="s">
        <v>30</v>
      </c>
      <c r="C8" s="27" t="s">
        <v>31</v>
      </c>
      <c r="D8" s="9"/>
      <c r="E8" s="9"/>
      <c r="F8" s="12">
        <v>30</v>
      </c>
      <c r="G8" s="12" t="s">
        <v>4</v>
      </c>
      <c r="H8" s="13"/>
      <c r="I8" s="10">
        <f t="shared" ref="I8:I9" si="0">F8*H8</f>
        <v>0</v>
      </c>
      <c r="J8" s="10">
        <f t="shared" ref="J8:J9" si="1">I8*0.21</f>
        <v>0</v>
      </c>
      <c r="K8" s="11">
        <f t="shared" ref="K8:K9" si="2">I8+J8</f>
        <v>0</v>
      </c>
      <c r="M8" s="23"/>
      <c r="N8" s="23"/>
      <c r="O8" s="23"/>
      <c r="P8" s="23"/>
      <c r="Q8" s="23"/>
      <c r="R8" s="23"/>
    </row>
    <row r="9" spans="1:18" ht="193.2" x14ac:dyDescent="0.3">
      <c r="A9" s="6">
        <v>3</v>
      </c>
      <c r="B9" s="7" t="s">
        <v>32</v>
      </c>
      <c r="C9" s="27" t="s">
        <v>33</v>
      </c>
      <c r="D9" s="8"/>
      <c r="E9" s="8"/>
      <c r="F9" s="12">
        <v>20</v>
      </c>
      <c r="G9" s="12" t="s">
        <v>4</v>
      </c>
      <c r="H9" s="13"/>
      <c r="I9" s="10">
        <f t="shared" si="0"/>
        <v>0</v>
      </c>
      <c r="J9" s="10">
        <f t="shared" si="1"/>
        <v>0</v>
      </c>
      <c r="K9" s="11">
        <f t="shared" si="2"/>
        <v>0</v>
      </c>
    </row>
    <row r="10" spans="1:18" ht="32.4" customHeight="1" x14ac:dyDescent="0.3">
      <c r="A10" s="34"/>
      <c r="B10" s="35"/>
      <c r="C10" s="35"/>
      <c r="D10" s="35"/>
      <c r="E10" s="35"/>
      <c r="F10" s="35"/>
      <c r="G10" s="36"/>
      <c r="H10" s="14" t="s">
        <v>5</v>
      </c>
      <c r="I10" s="14">
        <f>SUM(I7:I9)</f>
        <v>0</v>
      </c>
      <c r="J10" s="14">
        <f>SUM(J7:J9)</f>
        <v>0</v>
      </c>
      <c r="K10" s="14">
        <f>SUM(K7:K9)</f>
        <v>0</v>
      </c>
    </row>
    <row r="11" spans="1:18" ht="13.2" customHeight="1" x14ac:dyDescent="0.25">
      <c r="B11" s="37" t="s">
        <v>36</v>
      </c>
      <c r="C11" s="37"/>
      <c r="D11" s="37"/>
      <c r="E11" s="37"/>
      <c r="F11" s="37"/>
      <c r="G11" s="37"/>
      <c r="H11" s="37"/>
      <c r="I11" s="37"/>
      <c r="J11" s="37"/>
      <c r="K11" s="37"/>
      <c r="L11" s="21"/>
      <c r="M11" s="21"/>
    </row>
    <row r="13" spans="1:18" ht="15" customHeight="1" x14ac:dyDescent="0.3">
      <c r="B13" s="31" t="s">
        <v>6</v>
      </c>
      <c r="C13" s="31"/>
    </row>
    <row r="14" spans="1:18" ht="15" customHeight="1" x14ac:dyDescent="0.3">
      <c r="B14" s="31" t="s">
        <v>7</v>
      </c>
      <c r="C14" s="31"/>
    </row>
    <row r="15" spans="1:18" ht="15" customHeight="1" x14ac:dyDescent="0.3">
      <c r="B15" s="31" t="s">
        <v>8</v>
      </c>
      <c r="C15" s="31"/>
    </row>
    <row r="16" spans="1:18" ht="15" customHeight="1" x14ac:dyDescent="0.3">
      <c r="B16" s="18" t="s">
        <v>19</v>
      </c>
      <c r="C16" s="25"/>
    </row>
    <row r="18" spans="2:4" ht="42.6" customHeight="1" x14ac:dyDescent="0.3">
      <c r="B18" s="28" t="s">
        <v>9</v>
      </c>
      <c r="C18" s="28"/>
      <c r="D18" s="28"/>
    </row>
    <row r="19" spans="2:4" ht="34.950000000000003" customHeight="1" x14ac:dyDescent="0.3">
      <c r="B19" s="20" t="s">
        <v>10</v>
      </c>
      <c r="C19" s="20"/>
      <c r="D19" s="20"/>
    </row>
    <row r="25" spans="2:4" x14ac:dyDescent="0.3">
      <c r="D25" s="22"/>
    </row>
  </sheetData>
  <autoFilter ref="B3:B19" xr:uid="{00000000-0009-0000-0000-000000000000}"/>
  <mergeCells count="10">
    <mergeCell ref="B13:C13"/>
    <mergeCell ref="B14:C14"/>
    <mergeCell ref="B15:C15"/>
    <mergeCell ref="B18:D18"/>
    <mergeCell ref="F1:K1"/>
    <mergeCell ref="F2:K2"/>
    <mergeCell ref="A3:K3"/>
    <mergeCell ref="A4:K4"/>
    <mergeCell ref="A10:G10"/>
    <mergeCell ref="B11:K11"/>
  </mergeCells>
  <dataValidations count="6">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A8:A9" xr:uid="{2F42BE51-80ED-49F0-9920-EF3F54BAA456}">
      <formula1>"Jā, Nē"</formula1>
    </dataValidation>
    <dataValidation allowBlank="1" showInputMessage="1" showErrorMessage="1" prompt="Kopējā cena tiek automātiski aprēķināta šajā kolonnā zem šī virsraksta" sqref="K6" xr:uid="{C355AAAC-AE02-4384-8673-734A5B145C40}"/>
    <dataValidation allowBlank="1" showInputMessage="1" showErrorMessage="1" prompt="Ievadiet cenu šajā kolonnā zem šī virsraksta" sqref="H6:J6" xr:uid="{5A8ED29D-66A5-44B3-ADA7-AC0FC80403D3}"/>
    <dataValidation allowBlank="1" showInputMessage="1" showErrorMessage="1" prompt="Ievadiet skaitu šajā kolonnā zem šī virsraksta" sqref="F6:G6" xr:uid="{50B6E4CD-618C-423D-8A52-10EEB94CF5F5}"/>
    <dataValidation allowBlank="1" showInputMessage="1" showErrorMessage="1" prompt="Ievadiet preci šajā kolonnā zem šī virsraksta" sqref="B6 D6:E6" xr:uid="{3F89893B-9842-4A11-8A23-7A33A12A0686}"/>
    <dataValidation allowBlank="1" showInputMessage="1" showErrorMessage="1" prompt="Select Yes or No in this column to mark items bought. Press ALT+DOWN ARROW to open the drop-down list, then ENTER to make selection. Izmantojiet virsrakstu filtrus, lai atrastu konkrētus ierakstus" sqref="A6" xr:uid="{9CCBF342-4A4A-4443-8ABC-E9587FE61D7F}"/>
  </dataValidations>
  <pageMargins left="0.70866141732283505" right="0.70866141732283505" top="0.74803149606299202" bottom="0.74803149606299202" header="0.31496062992126" footer="0.31496062992126"/>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E50F-0DFB-4703-8202-12194E4B47B3}">
  <sheetPr>
    <pageSetUpPr fitToPage="1"/>
  </sheetPr>
  <dimension ref="A1:M23"/>
  <sheetViews>
    <sheetView tabSelected="1" view="pageBreakPreview" zoomScale="70" zoomScaleNormal="70" zoomScaleSheetLayoutView="70" workbookViewId="0">
      <selection activeCell="F14" sqref="F14"/>
    </sheetView>
  </sheetViews>
  <sheetFormatPr defaultColWidth="8.88671875" defaultRowHeight="13.2" x14ac:dyDescent="0.3"/>
  <cols>
    <col min="1" max="1" width="5.44140625" style="1" customWidth="1"/>
    <col min="2" max="2" width="23.6640625" style="1" customWidth="1"/>
    <col min="3" max="3" width="44.5546875" style="1" customWidth="1"/>
    <col min="4" max="4" width="32.109375" style="1" customWidth="1"/>
    <col min="5" max="5" width="27.5546875" style="1" customWidth="1"/>
    <col min="6" max="7" width="13.6640625" style="1" customWidth="1"/>
    <col min="8" max="11" width="18.6640625" style="1" customWidth="1"/>
    <col min="12" max="16384" width="8.88671875" style="1"/>
  </cols>
  <sheetData>
    <row r="1" spans="1:13" x14ac:dyDescent="0.3">
      <c r="F1" s="29" t="s">
        <v>15</v>
      </c>
      <c r="G1" s="29"/>
      <c r="H1" s="29"/>
      <c r="I1" s="29"/>
      <c r="J1" s="29"/>
      <c r="K1" s="29"/>
    </row>
    <row r="2" spans="1:13" x14ac:dyDescent="0.3">
      <c r="F2" s="30" t="s">
        <v>16</v>
      </c>
      <c r="G2" s="30"/>
      <c r="H2" s="30"/>
      <c r="I2" s="30"/>
      <c r="J2" s="30"/>
      <c r="K2" s="30"/>
    </row>
    <row r="3" spans="1:13" ht="15.6" x14ac:dyDescent="0.3">
      <c r="A3" s="32" t="s">
        <v>13</v>
      </c>
      <c r="B3" s="32"/>
      <c r="C3" s="32"/>
      <c r="D3" s="32"/>
      <c r="E3" s="32"/>
      <c r="F3" s="32"/>
      <c r="G3" s="32"/>
      <c r="H3" s="32"/>
      <c r="I3" s="32"/>
      <c r="J3" s="32"/>
      <c r="K3" s="32"/>
    </row>
    <row r="4" spans="1:13" ht="27" customHeight="1" x14ac:dyDescent="0.3">
      <c r="A4" s="33" t="s">
        <v>17</v>
      </c>
      <c r="B4" s="33"/>
      <c r="C4" s="33"/>
      <c r="D4" s="33"/>
      <c r="E4" s="33"/>
      <c r="F4" s="33"/>
      <c r="G4" s="33"/>
      <c r="H4" s="33"/>
      <c r="I4" s="33"/>
      <c r="J4" s="33"/>
      <c r="K4" s="33"/>
    </row>
    <row r="5" spans="1:13" ht="30.6" customHeight="1" x14ac:dyDescent="0.3">
      <c r="E5" s="26" t="s">
        <v>0</v>
      </c>
    </row>
    <row r="6" spans="1:13" ht="105.6" x14ac:dyDescent="0.3">
      <c r="A6" s="2" t="s">
        <v>1</v>
      </c>
      <c r="B6" s="2" t="s">
        <v>18</v>
      </c>
      <c r="C6" s="2" t="s">
        <v>14</v>
      </c>
      <c r="D6" s="2" t="s">
        <v>11</v>
      </c>
      <c r="E6" s="3" t="s">
        <v>27</v>
      </c>
      <c r="F6" s="2" t="s">
        <v>12</v>
      </c>
      <c r="G6" s="2" t="s">
        <v>2</v>
      </c>
      <c r="H6" s="4" t="s">
        <v>20</v>
      </c>
      <c r="I6" s="4" t="s">
        <v>21</v>
      </c>
      <c r="J6" s="4" t="s">
        <v>3</v>
      </c>
      <c r="K6" s="5" t="s">
        <v>22</v>
      </c>
    </row>
    <row r="7" spans="1:13" ht="303.60000000000002" x14ac:dyDescent="0.3">
      <c r="A7" s="6">
        <v>1</v>
      </c>
      <c r="B7" s="7" t="s">
        <v>34</v>
      </c>
      <c r="C7" s="27" t="s">
        <v>35</v>
      </c>
      <c r="D7" s="9"/>
      <c r="E7" s="9"/>
      <c r="F7" s="6">
        <v>55</v>
      </c>
      <c r="G7" s="6" t="s">
        <v>4</v>
      </c>
      <c r="H7" s="10"/>
      <c r="I7" s="10">
        <f>F7*H7</f>
        <v>0</v>
      </c>
      <c r="J7" s="10">
        <f>I7*0.21</f>
        <v>0</v>
      </c>
      <c r="K7" s="11">
        <f>I7+J7</f>
        <v>0</v>
      </c>
    </row>
    <row r="8" spans="1:13" ht="32.4" customHeight="1" x14ac:dyDescent="0.3">
      <c r="A8" s="34"/>
      <c r="B8" s="35"/>
      <c r="C8" s="35"/>
      <c r="D8" s="35"/>
      <c r="E8" s="35"/>
      <c r="F8" s="35"/>
      <c r="G8" s="36"/>
      <c r="H8" s="14" t="s">
        <v>5</v>
      </c>
      <c r="I8" s="14">
        <f>SUM(I7:I7)</f>
        <v>0</v>
      </c>
      <c r="J8" s="14">
        <f>SUM(J7:J7)</f>
        <v>0</v>
      </c>
      <c r="K8" s="14">
        <f>SUM(K7:K7)</f>
        <v>0</v>
      </c>
    </row>
    <row r="9" spans="1:13" ht="13.2" customHeight="1" x14ac:dyDescent="0.25">
      <c r="B9" s="37" t="s">
        <v>36</v>
      </c>
      <c r="C9" s="37"/>
      <c r="D9" s="37"/>
      <c r="E9" s="37"/>
      <c r="F9" s="37"/>
      <c r="G9" s="37"/>
      <c r="H9" s="37"/>
      <c r="I9" s="37"/>
      <c r="J9" s="37"/>
      <c r="K9" s="37"/>
      <c r="L9" s="21"/>
      <c r="M9" s="21"/>
    </row>
    <row r="10" spans="1:13" x14ac:dyDescent="0.3">
      <c r="B10" s="16"/>
      <c r="C10" s="24"/>
      <c r="D10" s="24"/>
      <c r="K10" s="15"/>
    </row>
    <row r="11" spans="1:13" ht="15" customHeight="1" x14ac:dyDescent="0.3">
      <c r="B11" s="31" t="s">
        <v>6</v>
      </c>
      <c r="C11" s="31"/>
    </row>
    <row r="12" spans="1:13" ht="15" customHeight="1" x14ac:dyDescent="0.3">
      <c r="B12" s="31" t="s">
        <v>7</v>
      </c>
      <c r="C12" s="31"/>
    </row>
    <row r="13" spans="1:13" ht="15" customHeight="1" x14ac:dyDescent="0.3">
      <c r="B13" s="31" t="s">
        <v>8</v>
      </c>
      <c r="C13" s="31"/>
    </row>
    <row r="14" spans="1:13" ht="15" customHeight="1" x14ac:dyDescent="0.3">
      <c r="B14" s="18" t="s">
        <v>19</v>
      </c>
      <c r="C14" s="25"/>
    </row>
    <row r="16" spans="1:13" ht="42.6" customHeight="1" x14ac:dyDescent="0.3">
      <c r="B16" s="28" t="s">
        <v>9</v>
      </c>
      <c r="C16" s="28"/>
      <c r="D16" s="28"/>
    </row>
    <row r="17" spans="2:4" ht="34.950000000000003" customHeight="1" x14ac:dyDescent="0.3">
      <c r="B17" s="20" t="s">
        <v>10</v>
      </c>
      <c r="C17" s="20"/>
      <c r="D17" s="20"/>
    </row>
    <row r="23" spans="2:4" x14ac:dyDescent="0.3">
      <c r="D23" s="22"/>
    </row>
  </sheetData>
  <autoFilter ref="B3:B17" xr:uid="{00000000-0009-0000-0000-000000000000}"/>
  <mergeCells count="10">
    <mergeCell ref="B11:C11"/>
    <mergeCell ref="B12:C12"/>
    <mergeCell ref="B13:C13"/>
    <mergeCell ref="B16:D16"/>
    <mergeCell ref="F1:K1"/>
    <mergeCell ref="F2:K2"/>
    <mergeCell ref="A3:K3"/>
    <mergeCell ref="A4:K4"/>
    <mergeCell ref="A8:G8"/>
    <mergeCell ref="B9:K9"/>
  </mergeCells>
  <dataValidations count="5">
    <dataValidation allowBlank="1" showInputMessage="1" showErrorMessage="1" prompt="Select Yes or No in this column to mark items bought. Press ALT+DOWN ARROW to open the drop-down list, then ENTER to make selection. Izmantojiet virsrakstu filtrus, lai atrastu konkrētus ierakstus" sqref="A6" xr:uid="{CFA80F1A-BFC3-4B65-9D6D-BFE62A2E61D0}"/>
    <dataValidation allowBlank="1" showInputMessage="1" showErrorMessage="1" prompt="Ievadiet preci šajā kolonnā zem šī virsraksta" sqref="B6 D6:E6" xr:uid="{386BAA68-D24F-4FBB-B97C-6F451E04BD25}"/>
    <dataValidation allowBlank="1" showInputMessage="1" showErrorMessage="1" prompt="Ievadiet skaitu šajā kolonnā zem šī virsraksta" sqref="F6:G6" xr:uid="{7963E618-4E48-4521-9E39-F5A585137847}"/>
    <dataValidation allowBlank="1" showInputMessage="1" showErrorMessage="1" prompt="Ievadiet cenu šajā kolonnā zem šī virsraksta" sqref="H6:J6" xr:uid="{DDC4A7A6-061D-4CC4-A9DC-8F9029FD55C2}"/>
    <dataValidation allowBlank="1" showInputMessage="1" showErrorMessage="1" prompt="Kopējā cena tiek automātiski aprēķināta šajā kolonnā zem šī virsraksta" sqref="K6" xr:uid="{36DEC25F-2654-411E-88E9-AADD3C8382F4}"/>
  </dataValidations>
  <pageMargins left="0.70866141732283505" right="0.70866141732283505" top="0.74803149606299202" bottom="0.74803149606299202" header="0.31496062992126" footer="0.31496062992126"/>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3</vt:i4>
      </vt:variant>
      <vt:variant>
        <vt:lpstr>Diapazoni ar nosaukumiem</vt:lpstr>
      </vt:variant>
      <vt:variant>
        <vt:i4>3</vt:i4>
      </vt:variant>
    </vt:vector>
  </HeadingPairs>
  <TitlesOfParts>
    <vt:vector size="6" baseType="lpstr">
      <vt:lpstr>Basketbola formas</vt:lpstr>
      <vt:lpstr>Futbola un volejbola formas</vt:lpstr>
      <vt:lpstr>Jakas Softshell</vt:lpstr>
      <vt:lpstr>'Basketbola formas'!Drukas_apgabals</vt:lpstr>
      <vt:lpstr>'Futbola un volejbola formas'!Drukas_apgabals</vt:lpstr>
      <vt:lpstr>'Jakas Softshell'!Drukas_apgabals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Tamāra Kaudze</dc:creator>
  <cp:keywords/>
  <dc:description/>
  <cp:lastModifiedBy>Tamāra Kaudze</cp:lastModifiedBy>
  <cp:lastPrinted>2025-10-02T17:09:24Z</cp:lastPrinted>
  <dcterms:created xsi:type="dcterms:W3CDTF">2025-04-08T11:35:07Z</dcterms:created>
  <dcterms:modified xsi:type="dcterms:W3CDTF">2025-10-02T17:09:31Z</dcterms:modified>
  <cp:category/>
</cp:coreProperties>
</file>