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92 Laipas atjaunošana Mundigciema pludmalē, Lībagu pagastā\"/>
    </mc:Choice>
  </mc:AlternateContent>
  <xr:revisionPtr revIDLastSave="0" documentId="13_ncr:1_{1AFB84A0-FD33-4641-B6E3-2B310667AA42}" xr6:coauthVersionLast="36" xr6:coauthVersionMax="36" xr10:uidLastSave="{00000000-0000-0000-0000-000000000000}"/>
  <bookViews>
    <workbookView xWindow="0" yWindow="0" windowWidth="28800" windowHeight="12432" activeTab="1" xr2:uid="{00000000-000D-0000-FFFF-FFFF00000000}"/>
  </bookViews>
  <sheets>
    <sheet name="Kopsavilkums" sheetId="26" r:id="rId1"/>
    <sheet name="Lokālā tāme" sheetId="39" r:id="rId2"/>
  </sheets>
  <definedNames>
    <definedName name="_xlnm.Print_Area" localSheetId="0">Kopsavilkums!$A$1:$H$36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9" l="1"/>
  <c r="N24" i="39"/>
  <c r="L24" i="39"/>
  <c r="H24" i="39"/>
  <c r="N22" i="39"/>
  <c r="L22" i="39"/>
  <c r="H22" i="39"/>
  <c r="M24" i="39" l="1"/>
  <c r="P24" i="39" s="1"/>
  <c r="K24" i="39"/>
  <c r="M22" i="39"/>
  <c r="K22" i="39"/>
  <c r="O22" i="39"/>
  <c r="P22" i="39" l="1"/>
  <c r="A21" i="39"/>
  <c r="A22" i="39" s="1"/>
  <c r="A23" i="39" s="1"/>
  <c r="A24" i="39" s="1"/>
  <c r="L23" i="39"/>
  <c r="N23" i="39"/>
  <c r="O23" i="39"/>
  <c r="H21" i="39"/>
  <c r="K21" i="39" s="1"/>
  <c r="H23" i="39"/>
  <c r="A6" i="39"/>
  <c r="M23" i="39" l="1"/>
  <c r="P23" i="39" s="1"/>
  <c r="K23" i="39"/>
  <c r="L21" i="39" l="1"/>
  <c r="M21" i="39"/>
  <c r="N21" i="39"/>
  <c r="O21" i="39"/>
  <c r="H25" i="39"/>
  <c r="N20" i="39"/>
  <c r="L20" i="39"/>
  <c r="H20" i="39"/>
  <c r="L26" i="39" l="1"/>
  <c r="H24" i="26" s="1"/>
  <c r="H26" i="26" s="1"/>
  <c r="D20" i="26" s="1"/>
  <c r="N26" i="39"/>
  <c r="P21" i="39"/>
  <c r="M20" i="39"/>
  <c r="O20" i="39"/>
  <c r="K25" i="39"/>
  <c r="O26" i="39" l="1"/>
  <c r="M26" i="39"/>
  <c r="E24" i="26" s="1"/>
  <c r="E26" i="26" s="1"/>
  <c r="P20" i="39"/>
  <c r="F24" i="26"/>
  <c r="F26" i="26" s="1"/>
  <c r="K20" i="39"/>
  <c r="P26" i="39" l="1"/>
  <c r="G24" i="26"/>
  <c r="D24" i="26" l="1"/>
  <c r="D26" i="26" s="1"/>
  <c r="G26" i="26"/>
  <c r="O14" i="39"/>
  <c r="D27" i="26" l="1"/>
  <c r="D28" i="26" s="1"/>
  <c r="D29" i="26"/>
  <c r="D30" i="26" l="1"/>
  <c r="D19" i="26" s="1"/>
</calcChain>
</file>

<file path=xl/sharedStrings.xml><?xml version="1.0" encoding="utf-8"?>
<sst xmlns="http://schemas.openxmlformats.org/spreadsheetml/2006/main" count="94" uniqueCount="67">
  <si>
    <t>(būvdarbu veids vai konstruktīvā elementa nosaukums)</t>
  </si>
  <si>
    <t>Mērvienība</t>
  </si>
  <si>
    <t>Daudzums</t>
  </si>
  <si>
    <t>Vienības izmaksas</t>
  </si>
  <si>
    <t>Kopā uz visu apjomu</t>
  </si>
  <si>
    <t>Būvdarbu nosaukums</t>
  </si>
  <si>
    <t>darba samaksas likme (euro/h)</t>
  </si>
  <si>
    <t>darba alga (euro)</t>
  </si>
  <si>
    <t>mehānismi (euro)</t>
  </si>
  <si>
    <t>summa (euro)</t>
  </si>
  <si>
    <t>Tāmes izmaksas</t>
  </si>
  <si>
    <t>euro</t>
  </si>
  <si>
    <t>laika norma (c/h)</t>
  </si>
  <si>
    <t>būvizstrādājumi (euro)</t>
  </si>
  <si>
    <t>Kopā (euro)</t>
  </si>
  <si>
    <t>darbietilpība (c/h)</t>
  </si>
  <si>
    <t xml:space="preserve">Tiešās izmaksas kopā, t. sk. darba devēja sociālais nodoklis, 23,59%: </t>
  </si>
  <si>
    <t>Būves nosaukums:</t>
  </si>
  <si>
    <t>Par kopējo summu (euro)</t>
  </si>
  <si>
    <t>Kods, tāmes nr.</t>
  </si>
  <si>
    <t>Būvdarbu veids vai konstruktīvā elementa nosaukums</t>
  </si>
  <si>
    <t>Tai skaitā</t>
  </si>
  <si>
    <t>Darba alga</t>
  </si>
  <si>
    <t>Būvizstrādājumi</t>
  </si>
  <si>
    <t>Mehānismi</t>
  </si>
  <si>
    <t>Kopā tiešās izmaksas:</t>
  </si>
  <si>
    <t>Pavisam kopā</t>
  </si>
  <si>
    <t>Kopsavilkuma aprēķins nr. 1</t>
  </si>
  <si>
    <t>Nr. p.k.</t>
  </si>
  <si>
    <t>1.0</t>
  </si>
  <si>
    <t>Objekta nosaukums:</t>
  </si>
  <si>
    <t>Būves adrese:</t>
  </si>
  <si>
    <t>Pasūtītājs:</t>
  </si>
  <si>
    <t>Pasūtījuma Nr.:</t>
  </si>
  <si>
    <t>Pretendents:</t>
  </si>
  <si>
    <t>Sastādīja:</t>
  </si>
  <si>
    <t>Pārbaudīja:</t>
  </si>
  <si>
    <t>(paraksts un tā atšifrējums. datums)</t>
  </si>
  <si>
    <t>Tāme sastādīta 2025.g. tirgus cenās, pamatojoties uz būvprojekta rasējumiem</t>
  </si>
  <si>
    <t>N.p.k.</t>
  </si>
  <si>
    <t>Kods</t>
  </si>
  <si>
    <t>1</t>
  </si>
  <si>
    <t>Līg.c.</t>
  </si>
  <si>
    <t>kpl.</t>
  </si>
  <si>
    <t>Darbietilpība (c/h)</t>
  </si>
  <si>
    <t>Kopējā darbietilpība (c/h)</t>
  </si>
  <si>
    <t>(vārds, uzvārds, datums)</t>
  </si>
  <si>
    <t>Laipas atjaunošana</t>
  </si>
  <si>
    <t>Mundungciema pludmale, Lībagu pagasts</t>
  </si>
  <si>
    <t>Atjaunošanas darbi</t>
  </si>
  <si>
    <t>Tāme sastādīta 2025.gada ___ . __________________</t>
  </si>
  <si>
    <t>Esošās laipas demontāža, utilizācija</t>
  </si>
  <si>
    <t>Jaunas koka laipas izgatavošana no terases dēļiem 30x140mm. Laipas izmēri 1900x15000mm</t>
  </si>
  <si>
    <t>Laipas apstrāde ar STAFOR darvas eļļu 2 kārtās</t>
  </si>
  <si>
    <t>Laipas nostiprināšana pie balstiem ar nerūsējošā tērauda bultskrūvēm</t>
  </si>
  <si>
    <t>Transporta izdevumi</t>
  </si>
  <si>
    <t>Sabiles un Stendes apvienības pārvalde</t>
  </si>
  <si>
    <t>Tāmes tiešās izmaksas</t>
  </si>
  <si>
    <t>2.pielikums</t>
  </si>
  <si>
    <t>Virsizdevumi  (___%)</t>
  </si>
  <si>
    <t>t.sk darba aizsardzība ___%</t>
  </si>
  <si>
    <t>Peļņa (___%)</t>
  </si>
  <si>
    <t>Cenu aptaujai "Laipas atjaunošana Mundigciema pludmalē, Lībagu pagastā"</t>
  </si>
  <si>
    <t>identifikācijas Nr.TNPz 2025/92</t>
  </si>
  <si>
    <r>
      <t xml:space="preserve">Lokālā tāme Nr. </t>
    </r>
    <r>
      <rPr>
        <u/>
        <sz val="14"/>
        <rFont val="Times New Roman"/>
        <family val="1"/>
        <charset val="186"/>
      </rPr>
      <t>1.0</t>
    </r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</si>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</sst>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_ ;\-#,##0.00\ "/>
    <numFmt numFmtId="166" formatCode="_-* #,##0.00_-;\-* #,##0.00_-;_-* \-??_-;_-@_-"/>
    <numFmt numFmtId="167" formatCode="#,##0.0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name val="Helv"/>
    </font>
    <font>
      <sz val="10"/>
      <name val="Arial"/>
      <family val="2"/>
      <charset val="186"/>
    </font>
    <font>
      <sz val="10"/>
      <name val="Arial Cyr"/>
      <charset val="204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</borders>
  <cellStyleXfs count="17">
    <xf numFmtId="0" fontId="0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 applyProtection="0">
      <alignment vertical="justify"/>
    </xf>
    <xf numFmtId="0" fontId="8" fillId="0" borderId="0"/>
    <xf numFmtId="0" fontId="8" fillId="0" borderId="0"/>
    <xf numFmtId="164" fontId="9" fillId="0" borderId="0" applyFont="0" applyFill="0" applyBorder="0" applyAlignment="0" applyProtection="0"/>
    <xf numFmtId="0" fontId="10" fillId="0" borderId="0"/>
    <xf numFmtId="0" fontId="4" fillId="0" borderId="0"/>
    <xf numFmtId="0" fontId="12" fillId="0" borderId="0" applyNumberFormat="0" applyBorder="0" applyProtection="0">
      <alignment wrapText="1"/>
    </xf>
  </cellStyleXfs>
  <cellXfs count="157">
    <xf numFmtId="0" fontId="0" fillId="0" borderId="0" xfId="0"/>
    <xf numFmtId="0" fontId="11" fillId="0" borderId="0" xfId="14" applyFont="1" applyAlignment="1">
      <alignment vertical="center"/>
    </xf>
    <xf numFmtId="0" fontId="11" fillId="0" borderId="0" xfId="14" applyFont="1" applyAlignment="1">
      <alignment horizontal="left" vertical="center"/>
    </xf>
    <xf numFmtId="4" fontId="11" fillId="0" borderId="0" xfId="14" applyNumberFormat="1" applyFont="1" applyAlignment="1">
      <alignment vertical="center"/>
    </xf>
    <xf numFmtId="0" fontId="11" fillId="0" borderId="0" xfId="14" quotePrefix="1" applyFont="1" applyAlignment="1">
      <alignment vertical="center"/>
    </xf>
    <xf numFmtId="14" fontId="13" fillId="0" borderId="0" xfId="14" applyNumberFormat="1" applyFont="1" applyAlignment="1">
      <alignment vertical="center"/>
    </xf>
    <xf numFmtId="0" fontId="14" fillId="0" borderId="0" xfId="0" applyFont="1"/>
    <xf numFmtId="0" fontId="14" fillId="0" borderId="0" xfId="15" applyFont="1" applyAlignment="1">
      <alignment horizontal="center" vertical="center"/>
    </xf>
    <xf numFmtId="2" fontId="14" fillId="0" borderId="0" xfId="0" applyNumberFormat="1" applyFont="1"/>
    <xf numFmtId="0" fontId="14" fillId="0" borderId="4" xfId="15" applyFont="1" applyBorder="1" applyAlignment="1">
      <alignment vertical="center"/>
    </xf>
    <xf numFmtId="0" fontId="14" fillId="0" borderId="4" xfId="0" applyFont="1" applyBorder="1"/>
    <xf numFmtId="0" fontId="14" fillId="0" borderId="4" xfId="15" applyFont="1" applyBorder="1" applyAlignment="1">
      <alignment horizontal="center" vertical="center"/>
    </xf>
    <xf numFmtId="2" fontId="14" fillId="0" borderId="4" xfId="15" applyNumberFormat="1" applyFont="1" applyBorder="1" applyAlignment="1">
      <alignment vertical="center"/>
    </xf>
    <xf numFmtId="0" fontId="14" fillId="0" borderId="4" xfId="15" applyFont="1" applyBorder="1" applyAlignment="1">
      <alignment horizontal="left" vertical="center"/>
    </xf>
    <xf numFmtId="14" fontId="14" fillId="0" borderId="4" xfId="15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15" applyFont="1" applyAlignment="1">
      <alignment vertical="center"/>
    </xf>
    <xf numFmtId="14" fontId="14" fillId="0" borderId="4" xfId="0" applyNumberFormat="1" applyFont="1" applyBorder="1"/>
    <xf numFmtId="14" fontId="14" fillId="0" borderId="4" xfId="0" applyNumberFormat="1" applyFont="1" applyBorder="1" applyAlignment="1">
      <alignment horizontal="right"/>
    </xf>
    <xf numFmtId="3" fontId="11" fillId="0" borderId="0" xfId="14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17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14" applyFont="1"/>
    <xf numFmtId="164" fontId="17" fillId="0" borderId="0" xfId="0" applyNumberFormat="1" applyFont="1"/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indent="1"/>
    </xf>
    <xf numFmtId="4" fontId="17" fillId="0" borderId="1" xfId="13" applyNumberFormat="1" applyFont="1" applyFill="1" applyBorder="1" applyAlignment="1">
      <alignment horizontal="right" vertical="center" indent="1"/>
    </xf>
    <xf numFmtId="167" fontId="17" fillId="0" borderId="1" xfId="13" applyNumberFormat="1" applyFont="1" applyFill="1" applyBorder="1" applyAlignment="1">
      <alignment horizontal="right" vertical="center" indent="1"/>
    </xf>
    <xf numFmtId="0" fontId="17" fillId="0" borderId="28" xfId="0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 indent="1"/>
    </xf>
    <xf numFmtId="4" fontId="17" fillId="0" borderId="30" xfId="13" applyNumberFormat="1" applyFont="1" applyFill="1" applyBorder="1" applyAlignment="1">
      <alignment horizontal="right" vertical="center" indent="1"/>
    </xf>
    <xf numFmtId="167" fontId="17" fillId="0" borderId="28" xfId="13" applyNumberFormat="1" applyFont="1" applyFill="1" applyBorder="1" applyAlignment="1">
      <alignment horizontal="right" vertical="center" indent="1"/>
    </xf>
    <xf numFmtId="0" fontId="13" fillId="0" borderId="27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9" xfId="0" applyFont="1" applyBorder="1" applyAlignment="1">
      <alignment horizontal="right" vertical="center" indent="1"/>
    </xf>
    <xf numFmtId="4" fontId="18" fillId="0" borderId="31" xfId="0" applyNumberFormat="1" applyFont="1" applyBorder="1" applyAlignment="1">
      <alignment horizontal="right" vertical="center" indent="1"/>
    </xf>
    <xf numFmtId="4" fontId="18" fillId="0" borderId="32" xfId="0" applyNumberFormat="1" applyFont="1" applyBorder="1" applyAlignment="1">
      <alignment horizontal="right" vertical="center" indent="1"/>
    </xf>
    <xf numFmtId="167" fontId="18" fillId="0" borderId="35" xfId="0" applyNumberFormat="1" applyFont="1" applyBorder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right" vertical="center" indent="1"/>
    </xf>
    <xf numFmtId="4" fontId="18" fillId="0" borderId="15" xfId="0" applyNumberFormat="1" applyFont="1" applyBorder="1" applyAlignment="1">
      <alignment horizontal="right" vertical="center" indent="1"/>
    </xf>
    <xf numFmtId="4" fontId="18" fillId="0" borderId="16" xfId="0" applyNumberFormat="1" applyFont="1" applyBorder="1" applyAlignment="1">
      <alignment horizontal="right" vertical="center" indent="1"/>
    </xf>
    <xf numFmtId="0" fontId="21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2" fillId="0" borderId="25" xfId="0" applyFont="1" applyBorder="1" applyAlignment="1">
      <alignment horizontal="right" vertical="center" indent="1"/>
    </xf>
    <xf numFmtId="4" fontId="18" fillId="0" borderId="25" xfId="0" applyNumberFormat="1" applyFont="1" applyBorder="1" applyAlignment="1">
      <alignment horizontal="right" vertical="center" indent="1"/>
    </xf>
    <xf numFmtId="4" fontId="18" fillId="0" borderId="26" xfId="0" applyNumberFormat="1" applyFont="1" applyBorder="1" applyAlignment="1">
      <alignment horizontal="right" vertical="center" indent="1"/>
    </xf>
    <xf numFmtId="0" fontId="21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right" vertical="center" indent="1"/>
    </xf>
    <xf numFmtId="4" fontId="18" fillId="0" borderId="12" xfId="0" applyNumberFormat="1" applyFont="1" applyBorder="1" applyAlignment="1">
      <alignment horizontal="right" vertical="center" indent="1"/>
    </xf>
    <xf numFmtId="4" fontId="18" fillId="0" borderId="13" xfId="0" applyNumberFormat="1" applyFont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8" xfId="0" applyFont="1" applyBorder="1" applyAlignment="1">
      <alignment horizontal="right" vertical="center" indent="1"/>
    </xf>
    <xf numFmtId="4" fontId="18" fillId="0" borderId="18" xfId="0" applyNumberFormat="1" applyFont="1" applyBorder="1" applyAlignment="1">
      <alignment horizontal="right" vertical="center" indent="1"/>
    </xf>
    <xf numFmtId="4" fontId="18" fillId="0" borderId="19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10" fontId="17" fillId="0" borderId="0" xfId="0" applyNumberFormat="1" applyFont="1"/>
    <xf numFmtId="0" fontId="15" fillId="0" borderId="4" xfId="0" applyFont="1" applyBorder="1"/>
    <xf numFmtId="14" fontId="15" fillId="0" borderId="4" xfId="0" applyNumberFormat="1" applyFont="1" applyBorder="1"/>
    <xf numFmtId="0" fontId="24" fillId="0" borderId="9" xfId="0" applyFont="1" applyBorder="1" applyAlignment="1">
      <alignment horizontal="center"/>
    </xf>
    <xf numFmtId="0" fontId="14" fillId="0" borderId="0" xfId="1" applyFont="1" applyAlignment="1">
      <alignment vertical="center"/>
    </xf>
    <xf numFmtId="2" fontId="14" fillId="0" borderId="0" xfId="1" applyNumberFormat="1" applyFont="1" applyAlignment="1">
      <alignment vertical="center"/>
    </xf>
    <xf numFmtId="0" fontId="25" fillId="0" borderId="0" xfId="1" applyFont="1" applyAlignment="1">
      <alignment horizontal="right" vertical="center"/>
    </xf>
    <xf numFmtId="0" fontId="14" fillId="0" borderId="0" xfId="2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49" fontId="14" fillId="0" borderId="0" xfId="3" applyNumberFormat="1" applyFont="1"/>
    <xf numFmtId="0" fontId="11" fillId="0" borderId="0" xfId="0" applyFont="1" applyAlignment="1">
      <alignment wrapText="1"/>
    </xf>
    <xf numFmtId="0" fontId="14" fillId="0" borderId="0" xfId="1" applyFont="1"/>
    <xf numFmtId="0" fontId="14" fillId="0" borderId="0" xfId="4" quotePrefix="1" applyFont="1"/>
    <xf numFmtId="0" fontId="11" fillId="0" borderId="0" xfId="0" applyFont="1" applyAlignment="1">
      <alignment vertical="center" wrapText="1"/>
    </xf>
    <xf numFmtId="165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29" fillId="0" borderId="0" xfId="1" applyFont="1" applyAlignment="1">
      <alignment horizontal="left" vertical="center"/>
    </xf>
    <xf numFmtId="49" fontId="14" fillId="0" borderId="28" xfId="5" applyNumberFormat="1" applyFont="1" applyBorder="1" applyAlignment="1">
      <alignment horizontal="center" vertical="center" textRotation="90" wrapText="1"/>
    </xf>
    <xf numFmtId="0" fontId="14" fillId="0" borderId="28" xfId="5" applyFont="1" applyBorder="1" applyAlignment="1">
      <alignment horizontal="center" vertical="center" wrapText="1"/>
    </xf>
    <xf numFmtId="0" fontId="14" fillId="0" borderId="28" xfId="5" applyFont="1" applyBorder="1" applyAlignment="1">
      <alignment horizontal="center" vertical="center" textRotation="90" wrapText="1"/>
    </xf>
    <xf numFmtId="4" fontId="14" fillId="0" borderId="28" xfId="5" applyNumberFormat="1" applyFont="1" applyBorder="1" applyAlignment="1">
      <alignment horizontal="center" vertical="center" textRotation="90" wrapText="1"/>
    </xf>
    <xf numFmtId="0" fontId="14" fillId="0" borderId="1" xfId="5" applyFont="1" applyBorder="1" applyAlignment="1">
      <alignment horizontal="center" vertical="center" wrapText="1"/>
    </xf>
    <xf numFmtId="0" fontId="14" fillId="0" borderId="0" xfId="5" applyFont="1" applyAlignment="1">
      <alignment vertical="center"/>
    </xf>
    <xf numFmtId="49" fontId="14" fillId="0" borderId="33" xfId="5" applyNumberFormat="1" applyFont="1" applyBorder="1" applyAlignment="1">
      <alignment horizontal="center" vertical="center" textRotation="90" wrapText="1"/>
    </xf>
    <xf numFmtId="0" fontId="14" fillId="0" borderId="33" xfId="5" applyFont="1" applyBorder="1" applyAlignment="1">
      <alignment horizontal="center" vertical="center" wrapText="1"/>
    </xf>
    <xf numFmtId="0" fontId="14" fillId="0" borderId="33" xfId="5" applyFont="1" applyBorder="1" applyAlignment="1">
      <alignment horizontal="center" vertical="center" textRotation="90" wrapText="1"/>
    </xf>
    <xf numFmtId="4" fontId="14" fillId="0" borderId="33" xfId="5" applyNumberFormat="1" applyFont="1" applyBorder="1" applyAlignment="1">
      <alignment horizontal="center" vertical="center" textRotation="90" wrapText="1"/>
    </xf>
    <xf numFmtId="0" fontId="14" fillId="0" borderId="1" xfId="5" applyFont="1" applyBorder="1" applyAlignment="1">
      <alignment horizontal="center" vertical="center" wrapText="1"/>
    </xf>
    <xf numFmtId="0" fontId="14" fillId="0" borderId="1" xfId="1" quotePrefix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49" fontId="29" fillId="0" borderId="0" xfId="3" applyNumberFormat="1" applyFont="1"/>
    <xf numFmtId="0" fontId="14" fillId="0" borderId="20" xfId="1" quotePrefix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49" fontId="14" fillId="0" borderId="34" xfId="7" applyNumberFormat="1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left" vertical="center" wrapText="1"/>
    </xf>
    <xf numFmtId="0" fontId="14" fillId="0" borderId="34" xfId="8" applyFont="1" applyBorder="1" applyAlignment="1">
      <alignment horizontal="center" vertical="center"/>
    </xf>
    <xf numFmtId="164" fontId="14" fillId="0" borderId="34" xfId="3" applyNumberFormat="1" applyFont="1" applyBorder="1" applyAlignment="1">
      <alignment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164" fontId="14" fillId="0" borderId="5" xfId="1" applyNumberFormat="1" applyFont="1" applyBorder="1" applyAlignment="1">
      <alignment horizontal="center" vertical="center"/>
    </xf>
    <xf numFmtId="164" fontId="14" fillId="0" borderId="5" xfId="7" applyNumberFormat="1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166" fontId="14" fillId="0" borderId="34" xfId="6" applyNumberFormat="1" applyFont="1" applyBorder="1" applyAlignment="1">
      <alignment horizontal="center" vertical="center"/>
    </xf>
    <xf numFmtId="4" fontId="14" fillId="0" borderId="34" xfId="6" applyNumberFormat="1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64" fontId="14" fillId="0" borderId="5" xfId="3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/>
    </xf>
    <xf numFmtId="4" fontId="14" fillId="0" borderId="5" xfId="6" applyNumberFormat="1" applyFont="1" applyBorder="1" applyAlignment="1">
      <alignment vertical="center" wrapText="1"/>
    </xf>
    <xf numFmtId="0" fontId="14" fillId="0" borderId="5" xfId="8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2" fontId="14" fillId="0" borderId="6" xfId="3" applyNumberFormat="1" applyFont="1" applyBorder="1" applyAlignment="1">
      <alignment horizontal="center" vertical="center"/>
    </xf>
    <xf numFmtId="164" fontId="14" fillId="0" borderId="6" xfId="3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/>
    </xf>
    <xf numFmtId="164" fontId="14" fillId="0" borderId="6" xfId="7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6" fontId="14" fillId="0" borderId="6" xfId="6" applyNumberFormat="1" applyFont="1" applyBorder="1" applyAlignment="1">
      <alignment horizontal="center" vertical="center"/>
    </xf>
    <xf numFmtId="4" fontId="14" fillId="0" borderId="6" xfId="6" applyNumberFormat="1" applyFont="1" applyBorder="1" applyAlignment="1">
      <alignment vertical="center" wrapText="1"/>
    </xf>
    <xf numFmtId="0" fontId="14" fillId="0" borderId="1" xfId="6" applyFont="1" applyBorder="1" applyAlignment="1">
      <alignment vertical="center"/>
    </xf>
    <xf numFmtId="0" fontId="14" fillId="0" borderId="2" xfId="6" applyFont="1" applyBorder="1" applyAlignment="1">
      <alignment vertical="center"/>
    </xf>
    <xf numFmtId="0" fontId="29" fillId="0" borderId="2" xfId="10" applyFont="1" applyBorder="1" applyAlignment="1">
      <alignment horizontal="right" vertical="center" wrapText="1"/>
    </xf>
    <xf numFmtId="0" fontId="29" fillId="0" borderId="7" xfId="1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" fontId="29" fillId="0" borderId="21" xfId="6" applyNumberFormat="1" applyFont="1" applyBorder="1" applyAlignment="1">
      <alignment vertical="center" wrapText="1"/>
    </xf>
    <xf numFmtId="4" fontId="29" fillId="0" borderId="22" xfId="6" applyNumberFormat="1" applyFont="1" applyBorder="1" applyAlignment="1">
      <alignment vertical="center" wrapText="1"/>
    </xf>
    <xf numFmtId="4" fontId="29" fillId="0" borderId="23" xfId="6" applyNumberFormat="1" applyFont="1" applyBorder="1" applyAlignment="1">
      <alignment vertical="center" wrapText="1"/>
    </xf>
    <xf numFmtId="4" fontId="14" fillId="0" borderId="0" xfId="1" applyNumberFormat="1" applyFont="1" applyAlignment="1">
      <alignment vertical="center"/>
    </xf>
  </cellXfs>
  <cellStyles count="17">
    <cellStyle name="Komats" xfId="13" builtinId="3"/>
    <cellStyle name="Normal 11" xfId="4" xr:uid="{00000000-0005-0000-0000-000001000000}"/>
    <cellStyle name="Normal 18 11" xfId="16" xr:uid="{00000000-0005-0000-0000-000002000000}"/>
    <cellStyle name="Normal 2" xfId="14" xr:uid="{00000000-0005-0000-0000-000003000000}"/>
    <cellStyle name="Normal 2 2" xfId="2" xr:uid="{00000000-0005-0000-0000-000004000000}"/>
    <cellStyle name="Normal 2 2 2 2" xfId="11" xr:uid="{00000000-0005-0000-0000-000005000000}"/>
    <cellStyle name="Normal 3" xfId="3" xr:uid="{00000000-0005-0000-0000-000006000000}"/>
    <cellStyle name="Normal 3 10" xfId="5" xr:uid="{00000000-0005-0000-0000-000007000000}"/>
    <cellStyle name="Normal 4" xfId="8" xr:uid="{00000000-0005-0000-0000-000008000000}"/>
    <cellStyle name="Normal 8" xfId="9" xr:uid="{00000000-0005-0000-0000-000009000000}"/>
    <cellStyle name="Normal_2009-08-20_BKUS_20.korpuss_Tame_PASUT._LVM_T sejums_2013" xfId="6" xr:uid="{00000000-0005-0000-0000-00000A000000}"/>
    <cellStyle name="Normal_Ford tame new 2" xfId="10" xr:uid="{00000000-0005-0000-0000-00000B000000}"/>
    <cellStyle name="Parasts" xfId="0" builtinId="0"/>
    <cellStyle name="Parasts 2 2" xfId="12" xr:uid="{00000000-0005-0000-0000-00000D000000}"/>
    <cellStyle name="Style 1" xfId="1" xr:uid="{00000000-0005-0000-0000-00000E000000}"/>
    <cellStyle name="Обычный 2" xfId="7" xr:uid="{00000000-0005-0000-0000-00000F000000}"/>
    <cellStyle name="Обычный_33. OZOLNIEKU NOVADA DOME_OZO SKOLA_TELPU, GAITENU, KAPNU TELPU REMONTS_TAME_VADIMS_2011_02_25_melnraksts" xfId="15" xr:uid="{00000000-0005-0000-0000-000010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5"/>
  <sheetViews>
    <sheetView view="pageBreakPreview" zoomScale="80" zoomScaleNormal="100" zoomScaleSheetLayoutView="80" workbookViewId="0">
      <selection activeCell="A9" sqref="A9:G9"/>
    </sheetView>
  </sheetViews>
  <sheetFormatPr defaultColWidth="8.88671875" defaultRowHeight="13.8" x14ac:dyDescent="0.25"/>
  <cols>
    <col min="1" max="1" width="7.33203125" style="20" customWidth="1"/>
    <col min="2" max="2" width="14" style="20" customWidth="1"/>
    <col min="3" max="3" width="34.5546875" style="20" customWidth="1"/>
    <col min="4" max="7" width="15.6640625" style="20" customWidth="1"/>
    <col min="8" max="8" width="11.44140625" style="20" bestFit="1" customWidth="1"/>
    <col min="9" max="16384" width="8.88671875" style="20"/>
  </cols>
  <sheetData>
    <row r="1" spans="1:9" x14ac:dyDescent="0.25">
      <c r="G1" s="24" t="s">
        <v>58</v>
      </c>
      <c r="H1" s="24"/>
    </row>
    <row r="2" spans="1:9" x14ac:dyDescent="0.25">
      <c r="C2" s="22" t="s">
        <v>62</v>
      </c>
      <c r="D2" s="22"/>
      <c r="E2" s="22"/>
      <c r="F2" s="22"/>
      <c r="G2" s="22"/>
      <c r="H2" s="22"/>
    </row>
    <row r="3" spans="1:9" ht="15" customHeight="1" x14ac:dyDescent="0.25">
      <c r="B3" s="23"/>
      <c r="C3" s="23"/>
      <c r="D3" s="23"/>
      <c r="E3" s="23"/>
      <c r="F3" s="22" t="s">
        <v>63</v>
      </c>
      <c r="G3" s="22"/>
      <c r="H3" s="22"/>
    </row>
    <row r="4" spans="1:9" ht="15" customHeight="1" x14ac:dyDescent="0.25">
      <c r="B4" s="23"/>
      <c r="C4" s="23"/>
      <c r="D4" s="23"/>
      <c r="E4" s="23"/>
      <c r="G4" s="21"/>
    </row>
    <row r="5" spans="1:9" ht="15" customHeight="1" x14ac:dyDescent="0.25">
      <c r="B5" s="23"/>
      <c r="C5" s="23"/>
      <c r="D5" s="23"/>
      <c r="E5" s="23"/>
      <c r="G5" s="21"/>
    </row>
    <row r="6" spans="1:9" x14ac:dyDescent="0.25">
      <c r="A6" s="25"/>
      <c r="B6" s="25"/>
      <c r="C6" s="25"/>
      <c r="D6" s="25"/>
      <c r="E6" s="25"/>
    </row>
    <row r="7" spans="1:9" s="27" customFormat="1" ht="20.399999999999999" x14ac:dyDescent="0.35">
      <c r="A7" s="26" t="s">
        <v>27</v>
      </c>
      <c r="B7" s="26"/>
      <c r="C7" s="26"/>
      <c r="D7" s="26"/>
      <c r="E7" s="26"/>
      <c r="F7" s="26"/>
      <c r="G7" s="26"/>
    </row>
    <row r="8" spans="1:9" s="27" customFormat="1" ht="15.6" x14ac:dyDescent="0.3">
      <c r="A8" s="28"/>
      <c r="B8" s="28"/>
      <c r="C8" s="28"/>
      <c r="D8" s="28"/>
      <c r="E8" s="28"/>
      <c r="F8" s="28"/>
      <c r="G8" s="28"/>
      <c r="H8" s="29"/>
    </row>
    <row r="9" spans="1:9" s="27" customFormat="1" ht="15.6" x14ac:dyDescent="0.3">
      <c r="A9" s="30" t="s">
        <v>0</v>
      </c>
      <c r="B9" s="30"/>
      <c r="C9" s="30"/>
      <c r="D9" s="30"/>
      <c r="E9" s="30"/>
      <c r="F9" s="30"/>
      <c r="G9" s="30"/>
    </row>
    <row r="10" spans="1:9" s="27" customFormat="1" ht="15.6" x14ac:dyDescent="0.3">
      <c r="A10" s="31"/>
      <c r="B10" s="31"/>
      <c r="C10" s="31"/>
      <c r="D10" s="31"/>
      <c r="E10" s="31"/>
      <c r="F10" s="31"/>
      <c r="G10" s="31"/>
      <c r="H10" s="31"/>
    </row>
    <row r="11" spans="1:9" s="32" customFormat="1" ht="17.25" customHeight="1" x14ac:dyDescent="0.25">
      <c r="A11" s="1" t="s">
        <v>17</v>
      </c>
      <c r="B11" s="1"/>
      <c r="C11" s="1" t="s">
        <v>47</v>
      </c>
      <c r="D11" s="1"/>
      <c r="F11" s="1"/>
      <c r="G11" s="2"/>
      <c r="H11" s="1"/>
      <c r="I11" s="1"/>
    </row>
    <row r="12" spans="1:9" s="32" customFormat="1" ht="17.25" customHeight="1" x14ac:dyDescent="0.25">
      <c r="A12" s="1" t="s">
        <v>30</v>
      </c>
      <c r="B12" s="1"/>
      <c r="C12" s="1" t="s">
        <v>47</v>
      </c>
      <c r="D12" s="1"/>
      <c r="E12" s="1"/>
      <c r="F12" s="1"/>
      <c r="G12" s="2"/>
      <c r="H12" s="1"/>
      <c r="I12" s="1"/>
    </row>
    <row r="13" spans="1:9" s="32" customFormat="1" ht="17.25" customHeight="1" x14ac:dyDescent="0.25">
      <c r="A13" s="1" t="s">
        <v>31</v>
      </c>
      <c r="B13" s="4"/>
      <c r="C13" s="4" t="s">
        <v>48</v>
      </c>
      <c r="D13" s="1"/>
      <c r="E13" s="1"/>
      <c r="F13" s="1"/>
      <c r="G13" s="2"/>
      <c r="H13" s="1"/>
      <c r="I13" s="1"/>
    </row>
    <row r="14" spans="1:9" s="32" customFormat="1" ht="17.25" customHeight="1" x14ac:dyDescent="0.25">
      <c r="A14" s="1" t="s">
        <v>32</v>
      </c>
      <c r="B14" s="1"/>
      <c r="C14" s="1" t="s">
        <v>56</v>
      </c>
      <c r="D14" s="1"/>
      <c r="E14" s="1"/>
      <c r="F14" s="1"/>
      <c r="G14" s="1"/>
      <c r="H14" s="1"/>
      <c r="I14" s="1"/>
    </row>
    <row r="15" spans="1:9" s="32" customFormat="1" ht="17.25" customHeight="1" x14ac:dyDescent="0.25">
      <c r="A15" s="1" t="s">
        <v>33</v>
      </c>
      <c r="B15" s="5"/>
      <c r="C15" s="5"/>
      <c r="D15" s="1"/>
      <c r="E15" s="1"/>
      <c r="F15" s="1"/>
      <c r="G15" s="2"/>
      <c r="H15" s="1"/>
      <c r="I15" s="1"/>
    </row>
    <row r="16" spans="1:9" s="32" customFormat="1" ht="17.25" customHeight="1" x14ac:dyDescent="0.25">
      <c r="A16" s="1" t="s">
        <v>34</v>
      </c>
      <c r="B16" s="1"/>
      <c r="C16" s="1"/>
      <c r="D16" s="1"/>
      <c r="E16" s="1"/>
      <c r="F16" s="1"/>
      <c r="G16" s="1"/>
      <c r="H16" s="1"/>
      <c r="I16" s="1"/>
    </row>
    <row r="17" spans="1:9" s="32" customFormat="1" ht="17.2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s="32" customFormat="1" ht="17.25" customHeight="1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s="32" customFormat="1" ht="17.25" customHeight="1" x14ac:dyDescent="0.25">
      <c r="A19" s="1" t="s">
        <v>18</v>
      </c>
      <c r="B19" s="1"/>
      <c r="C19" s="1"/>
      <c r="D19" s="3">
        <f>D30</f>
        <v>0</v>
      </c>
      <c r="E19" s="1"/>
      <c r="F19" s="1"/>
      <c r="G19" s="1"/>
      <c r="H19" s="1"/>
      <c r="I19" s="1"/>
    </row>
    <row r="20" spans="1:9" s="32" customFormat="1" ht="17.25" customHeight="1" x14ac:dyDescent="0.25">
      <c r="A20" s="1" t="s">
        <v>45</v>
      </c>
      <c r="B20" s="1"/>
      <c r="C20" s="1"/>
      <c r="D20" s="19">
        <f>H26</f>
        <v>0</v>
      </c>
      <c r="E20" s="1"/>
      <c r="F20" s="1"/>
      <c r="G20" s="1"/>
      <c r="H20" s="1"/>
      <c r="I20" s="1"/>
    </row>
    <row r="21" spans="1:9" s="27" customFormat="1" ht="15.6" x14ac:dyDescent="0.3">
      <c r="D21" s="33"/>
    </row>
    <row r="22" spans="1:9" s="27" customFormat="1" ht="31.2" customHeight="1" x14ac:dyDescent="0.3">
      <c r="A22" s="34" t="s">
        <v>28</v>
      </c>
      <c r="B22" s="34" t="s">
        <v>19</v>
      </c>
      <c r="C22" s="35" t="s">
        <v>20</v>
      </c>
      <c r="D22" s="34" t="s">
        <v>10</v>
      </c>
      <c r="E22" s="34" t="s">
        <v>21</v>
      </c>
      <c r="F22" s="34"/>
      <c r="G22" s="34"/>
      <c r="H22" s="36" t="s">
        <v>44</v>
      </c>
    </row>
    <row r="23" spans="1:9" s="27" customFormat="1" ht="31.2" customHeight="1" x14ac:dyDescent="0.3">
      <c r="A23" s="34"/>
      <c r="B23" s="34"/>
      <c r="C23" s="37"/>
      <c r="D23" s="34"/>
      <c r="E23" s="38" t="s">
        <v>22</v>
      </c>
      <c r="F23" s="38" t="s">
        <v>23</v>
      </c>
      <c r="G23" s="38" t="s">
        <v>24</v>
      </c>
      <c r="H23" s="39"/>
    </row>
    <row r="24" spans="1:9" s="27" customFormat="1" ht="15.6" x14ac:dyDescent="0.3">
      <c r="A24" s="40">
        <v>1</v>
      </c>
      <c r="B24" s="41" t="s">
        <v>29</v>
      </c>
      <c r="C24" s="42" t="s">
        <v>49</v>
      </c>
      <c r="D24" s="43">
        <f>SUM(E24:G24)</f>
        <v>0</v>
      </c>
      <c r="E24" s="43">
        <f>'Lokālā tāme'!M26</f>
        <v>0</v>
      </c>
      <c r="F24" s="43">
        <f>'Lokālā tāme'!N26</f>
        <v>0</v>
      </c>
      <c r="G24" s="43">
        <f>'Lokālā tāme'!O26</f>
        <v>0</v>
      </c>
      <c r="H24" s="44">
        <f>'Lokālā tāme'!L26</f>
        <v>0</v>
      </c>
    </row>
    <row r="25" spans="1:9" s="27" customFormat="1" ht="16.2" thickBot="1" x14ac:dyDescent="0.35">
      <c r="A25" s="45"/>
      <c r="B25" s="46"/>
      <c r="C25" s="47"/>
      <c r="D25" s="48"/>
      <c r="E25" s="48"/>
      <c r="F25" s="48"/>
      <c r="G25" s="48"/>
      <c r="H25" s="49"/>
    </row>
    <row r="26" spans="1:9" ht="16.8" thickTop="1" thickBot="1" x14ac:dyDescent="0.3">
      <c r="A26" s="50"/>
      <c r="B26" s="51"/>
      <c r="C26" s="52" t="s">
        <v>25</v>
      </c>
      <c r="D26" s="53">
        <f>SUM(D24:D25)</f>
        <v>0</v>
      </c>
      <c r="E26" s="53">
        <f>SUM(E24:E25)</f>
        <v>0</v>
      </c>
      <c r="F26" s="53">
        <f>SUM(F24:F25)</f>
        <v>0</v>
      </c>
      <c r="G26" s="54">
        <f>SUM(G24:G25)</f>
        <v>0</v>
      </c>
      <c r="H26" s="55">
        <f>SUM(H24:H25)</f>
        <v>0</v>
      </c>
      <c r="I26" s="56"/>
    </row>
    <row r="27" spans="1:9" ht="15.6" customHeight="1" thickTop="1" x14ac:dyDescent="0.25">
      <c r="A27" s="57"/>
      <c r="B27" s="58"/>
      <c r="C27" s="59" t="s">
        <v>59</v>
      </c>
      <c r="D27" s="60">
        <f>ROUND(D26*0%,2)</f>
        <v>0</v>
      </c>
      <c r="E27" s="60"/>
      <c r="F27" s="60"/>
      <c r="G27" s="61"/>
      <c r="H27" s="61"/>
      <c r="I27" s="56"/>
    </row>
    <row r="28" spans="1:9" ht="15.6" customHeight="1" x14ac:dyDescent="0.25">
      <c r="A28" s="62"/>
      <c r="B28" s="63"/>
      <c r="C28" s="64" t="s">
        <v>60</v>
      </c>
      <c r="D28" s="65">
        <f>ROUND(D27*0%,2)</f>
        <v>0</v>
      </c>
      <c r="E28" s="65"/>
      <c r="F28" s="65"/>
      <c r="G28" s="66"/>
      <c r="H28" s="66"/>
      <c r="I28" s="56"/>
    </row>
    <row r="29" spans="1:9" ht="15.6" customHeight="1" thickBot="1" x14ac:dyDescent="0.3">
      <c r="A29" s="67"/>
      <c r="B29" s="68"/>
      <c r="C29" s="69" t="s">
        <v>61</v>
      </c>
      <c r="D29" s="70">
        <f>ROUND(D26*0%,2)</f>
        <v>0</v>
      </c>
      <c r="E29" s="70"/>
      <c r="F29" s="70"/>
      <c r="G29" s="71"/>
      <c r="H29" s="71"/>
      <c r="I29" s="72"/>
    </row>
    <row r="30" spans="1:9" ht="15.6" customHeight="1" thickTop="1" x14ac:dyDescent="0.25">
      <c r="A30" s="73"/>
      <c r="B30" s="74"/>
      <c r="C30" s="75" t="s">
        <v>26</v>
      </c>
      <c r="D30" s="76">
        <f>SUM(D26:D29)-D28</f>
        <v>0</v>
      </c>
      <c r="E30" s="76"/>
      <c r="F30" s="76"/>
      <c r="G30" s="77"/>
      <c r="H30" s="77"/>
      <c r="I30" s="78"/>
    </row>
    <row r="31" spans="1:9" s="27" customFormat="1" ht="15.6" x14ac:dyDescent="0.3">
      <c r="F31" s="79"/>
      <c r="G31" s="79"/>
    </row>
    <row r="32" spans="1:9" x14ac:dyDescent="0.25">
      <c r="B32" s="20" t="s">
        <v>35</v>
      </c>
      <c r="C32" s="80"/>
      <c r="D32" s="81"/>
    </row>
    <row r="33" spans="2:4" x14ac:dyDescent="0.25">
      <c r="C33" s="82" t="s">
        <v>46</v>
      </c>
      <c r="D33" s="82"/>
    </row>
    <row r="34" spans="2:4" x14ac:dyDescent="0.25">
      <c r="B34" s="20" t="s">
        <v>36</v>
      </c>
      <c r="C34" s="80"/>
      <c r="D34" s="81"/>
    </row>
    <row r="35" spans="2:4" x14ac:dyDescent="0.25">
      <c r="C35" s="82" t="s">
        <v>46</v>
      </c>
      <c r="D35" s="82"/>
    </row>
  </sheetData>
  <mergeCells count="15">
    <mergeCell ref="G1:H1"/>
    <mergeCell ref="C2:H2"/>
    <mergeCell ref="F3:H3"/>
    <mergeCell ref="C35:D35"/>
    <mergeCell ref="A7:G7"/>
    <mergeCell ref="A8:G8"/>
    <mergeCell ref="A9:G9"/>
    <mergeCell ref="A22:A23"/>
    <mergeCell ref="B22:B23"/>
    <mergeCell ref="C22:C23"/>
    <mergeCell ref="D22:D23"/>
    <mergeCell ref="E22:G22"/>
    <mergeCell ref="H22:H23"/>
    <mergeCell ref="A6:E6"/>
    <mergeCell ref="C33:D33"/>
  </mergeCells>
  <phoneticPr fontId="2" type="noConversion"/>
  <printOptions horizontalCentered="1"/>
  <pageMargins left="0.9055118110236221" right="0.51181102362204722" top="1.3385826771653544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3"/>
  <sheetViews>
    <sheetView tabSelected="1" view="pageBreakPreview" topLeftCell="A7" zoomScale="80" zoomScaleNormal="110" zoomScaleSheetLayoutView="80" workbookViewId="0">
      <selection activeCell="E15" sqref="E15"/>
    </sheetView>
  </sheetViews>
  <sheetFormatPr defaultColWidth="9.109375" defaultRowHeight="13.2" x14ac:dyDescent="0.3"/>
  <cols>
    <col min="1" max="1" width="7.44140625" style="83" customWidth="1"/>
    <col min="2" max="2" width="9.88671875" style="83" customWidth="1"/>
    <col min="3" max="3" width="53.44140625" style="83" customWidth="1"/>
    <col min="4" max="4" width="5.6640625" style="83" customWidth="1"/>
    <col min="5" max="5" width="8.6640625" style="84" customWidth="1"/>
    <col min="6" max="7" width="10.109375" style="84" customWidth="1"/>
    <col min="8" max="11" width="10.109375" style="83" customWidth="1"/>
    <col min="12" max="12" width="9" style="83" customWidth="1"/>
    <col min="13" max="16" width="10.109375" style="83" customWidth="1"/>
    <col min="17" max="16384" width="9.109375" style="86"/>
  </cols>
  <sheetData>
    <row r="1" spans="1:16" ht="15.6" x14ac:dyDescent="0.3">
      <c r="P1" s="85" t="s">
        <v>66</v>
      </c>
    </row>
    <row r="2" spans="1:16" ht="15.75" customHeight="1" x14ac:dyDescent="0.3">
      <c r="I2" s="87" t="s">
        <v>62</v>
      </c>
      <c r="J2" s="87"/>
      <c r="K2" s="87"/>
      <c r="L2" s="87"/>
      <c r="M2" s="87"/>
      <c r="N2" s="87"/>
      <c r="O2" s="87"/>
      <c r="P2" s="87"/>
    </row>
    <row r="3" spans="1:16" ht="15.75" customHeight="1" x14ac:dyDescent="0.3">
      <c r="I3" s="88"/>
      <c r="J3" s="88"/>
      <c r="K3" s="88"/>
      <c r="L3" s="88"/>
      <c r="M3" s="88"/>
      <c r="N3" s="87" t="s">
        <v>63</v>
      </c>
      <c r="O3" s="87"/>
      <c r="P3" s="87"/>
    </row>
    <row r="4" spans="1:16" ht="15.6" x14ac:dyDescent="0.3">
      <c r="P4" s="85"/>
    </row>
    <row r="5" spans="1:16" ht="18" x14ac:dyDescent="0.3">
      <c r="A5" s="86"/>
      <c r="B5" s="89"/>
      <c r="C5" s="89"/>
      <c r="D5" s="89"/>
      <c r="E5" s="89"/>
      <c r="F5" s="89" t="s">
        <v>64</v>
      </c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6" ht="17.399999999999999" x14ac:dyDescent="0.3">
      <c r="A6" s="90" t="str">
        <f>Kopsavilkums!C24</f>
        <v>Atjaunošanas darbi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16" s="94" customFormat="1" ht="15" customHeight="1" x14ac:dyDescent="0.25">
      <c r="A7" s="92" t="s">
        <v>17</v>
      </c>
      <c r="B7" s="92"/>
      <c r="C7" s="93" t="s">
        <v>47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s="94" customFormat="1" ht="15" customHeight="1" x14ac:dyDescent="0.25">
      <c r="A8" s="92" t="s">
        <v>30</v>
      </c>
      <c r="B8" s="92"/>
      <c r="C8" s="93" t="s">
        <v>47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s="94" customFormat="1" ht="15" customHeight="1" x14ac:dyDescent="0.25">
      <c r="A9" s="94" t="s">
        <v>31</v>
      </c>
      <c r="C9" s="93" t="s">
        <v>48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6" s="94" customFormat="1" ht="15" customHeight="1" x14ac:dyDescent="0.25">
      <c r="A10" s="95" t="s">
        <v>32</v>
      </c>
      <c r="B10" s="95"/>
      <c r="C10" s="93" t="s">
        <v>56</v>
      </c>
      <c r="D10" s="93"/>
      <c r="E10" s="93"/>
      <c r="F10" s="93"/>
      <c r="G10" s="93"/>
      <c r="H10" s="93"/>
      <c r="I10" s="93"/>
      <c r="J10" s="93"/>
      <c r="K10" s="93"/>
    </row>
    <row r="11" spans="1:16" ht="14.4" customHeight="1" x14ac:dyDescent="0.3">
      <c r="A11" s="83" t="s">
        <v>33</v>
      </c>
      <c r="C11" s="78"/>
      <c r="D11" s="78"/>
      <c r="E11" s="78"/>
      <c r="F11" s="78"/>
      <c r="M11" s="96"/>
      <c r="N11" s="96"/>
      <c r="O11" s="97"/>
    </row>
    <row r="12" spans="1:16" ht="14.4" customHeight="1" x14ac:dyDescent="0.3">
      <c r="A12" s="83" t="s">
        <v>34</v>
      </c>
      <c r="C12" s="78"/>
      <c r="D12" s="78"/>
      <c r="E12" s="78"/>
      <c r="F12" s="78"/>
      <c r="L12" s="98"/>
      <c r="M12" s="99"/>
      <c r="N12" s="99"/>
      <c r="O12" s="97"/>
    </row>
    <row r="13" spans="1:16" ht="14.4" customHeight="1" x14ac:dyDescent="0.3">
      <c r="C13" s="78"/>
      <c r="D13" s="78"/>
      <c r="E13" s="78"/>
      <c r="F13" s="78"/>
      <c r="L13" s="98"/>
      <c r="M13" s="99"/>
      <c r="N13" s="99"/>
      <c r="O13" s="97"/>
    </row>
    <row r="14" spans="1:16" ht="14.4" customHeight="1" x14ac:dyDescent="0.3">
      <c r="A14" s="83" t="s">
        <v>38</v>
      </c>
      <c r="C14" s="78"/>
      <c r="D14" s="78"/>
      <c r="E14" s="78"/>
      <c r="F14" s="78"/>
      <c r="L14" s="98"/>
      <c r="M14" s="99"/>
      <c r="N14" s="88" t="s">
        <v>57</v>
      </c>
      <c r="O14" s="97">
        <f>P26</f>
        <v>0</v>
      </c>
      <c r="P14" s="83" t="s">
        <v>11</v>
      </c>
    </row>
    <row r="15" spans="1:16" x14ac:dyDescent="0.3">
      <c r="A15" s="83" t="s">
        <v>50</v>
      </c>
      <c r="M15" s="100"/>
      <c r="N15" s="86"/>
      <c r="O15" s="86"/>
      <c r="P15" s="86"/>
    </row>
    <row r="16" spans="1:16" s="106" customFormat="1" ht="15" customHeight="1" x14ac:dyDescent="0.3">
      <c r="A16" s="101" t="s">
        <v>39</v>
      </c>
      <c r="B16" s="101" t="s">
        <v>40</v>
      </c>
      <c r="C16" s="102" t="s">
        <v>5</v>
      </c>
      <c r="D16" s="103" t="s">
        <v>1</v>
      </c>
      <c r="E16" s="104" t="s">
        <v>2</v>
      </c>
      <c r="F16" s="105" t="s">
        <v>3</v>
      </c>
      <c r="G16" s="105"/>
      <c r="H16" s="105"/>
      <c r="I16" s="105"/>
      <c r="J16" s="105"/>
      <c r="K16" s="105"/>
      <c r="L16" s="105" t="s">
        <v>4</v>
      </c>
      <c r="M16" s="105"/>
      <c r="N16" s="105"/>
      <c r="O16" s="105"/>
      <c r="P16" s="105"/>
    </row>
    <row r="17" spans="1:17" s="106" customFormat="1" ht="51.75" customHeight="1" x14ac:dyDescent="0.3">
      <c r="A17" s="107"/>
      <c r="B17" s="107"/>
      <c r="C17" s="108"/>
      <c r="D17" s="109"/>
      <c r="E17" s="110"/>
      <c r="F17" s="111" t="s">
        <v>12</v>
      </c>
      <c r="G17" s="111" t="s">
        <v>6</v>
      </c>
      <c r="H17" s="111" t="s">
        <v>7</v>
      </c>
      <c r="I17" s="111" t="s">
        <v>13</v>
      </c>
      <c r="J17" s="111" t="s">
        <v>8</v>
      </c>
      <c r="K17" s="111" t="s">
        <v>14</v>
      </c>
      <c r="L17" s="111" t="s">
        <v>15</v>
      </c>
      <c r="M17" s="111" t="s">
        <v>7</v>
      </c>
      <c r="N17" s="111" t="s">
        <v>13</v>
      </c>
      <c r="O17" s="111" t="s">
        <v>8</v>
      </c>
      <c r="P17" s="111" t="s">
        <v>9</v>
      </c>
    </row>
    <row r="18" spans="1:17" ht="10.5" customHeight="1" x14ac:dyDescent="0.25">
      <c r="A18" s="112">
        <v>1</v>
      </c>
      <c r="B18" s="112">
        <v>2</v>
      </c>
      <c r="C18" s="113">
        <v>3</v>
      </c>
      <c r="D18" s="114">
        <v>4</v>
      </c>
      <c r="E18" s="114">
        <v>5</v>
      </c>
      <c r="F18" s="114">
        <v>6</v>
      </c>
      <c r="G18" s="114">
        <v>7</v>
      </c>
      <c r="H18" s="114">
        <v>8</v>
      </c>
      <c r="I18" s="114">
        <v>9</v>
      </c>
      <c r="J18" s="114">
        <v>10</v>
      </c>
      <c r="K18" s="114">
        <v>11</v>
      </c>
      <c r="L18" s="114">
        <v>12</v>
      </c>
      <c r="M18" s="114">
        <v>13</v>
      </c>
      <c r="N18" s="114">
        <v>14</v>
      </c>
      <c r="O18" s="114">
        <v>15</v>
      </c>
      <c r="P18" s="114">
        <v>16</v>
      </c>
      <c r="Q18" s="115"/>
    </row>
    <row r="19" spans="1:17" ht="18.75" customHeight="1" x14ac:dyDescent="0.25">
      <c r="A19" s="116"/>
      <c r="B19" s="116"/>
      <c r="C19" s="117"/>
      <c r="D19" s="118"/>
      <c r="E19" s="118"/>
      <c r="F19" s="118"/>
      <c r="G19" s="119"/>
      <c r="H19" s="119"/>
      <c r="I19" s="118"/>
      <c r="J19" s="119"/>
      <c r="K19" s="118"/>
      <c r="L19" s="118"/>
      <c r="M19" s="118"/>
      <c r="N19" s="118"/>
      <c r="O19" s="118"/>
      <c r="P19" s="118"/>
      <c r="Q19" s="115"/>
    </row>
    <row r="20" spans="1:17" s="78" customFormat="1" ht="18.75" customHeight="1" x14ac:dyDescent="0.3">
      <c r="A20" s="120" t="s">
        <v>41</v>
      </c>
      <c r="B20" s="120" t="s">
        <v>42</v>
      </c>
      <c r="C20" s="121" t="s">
        <v>51</v>
      </c>
      <c r="D20" s="122" t="s">
        <v>65</v>
      </c>
      <c r="E20" s="123">
        <v>60</v>
      </c>
      <c r="F20" s="124"/>
      <c r="G20" s="125"/>
      <c r="H20" s="126">
        <f t="shared" ref="H20:H24" si="0">ROUND(G20*F20,2)</f>
        <v>0</v>
      </c>
      <c r="I20" s="127"/>
      <c r="J20" s="128"/>
      <c r="K20" s="129">
        <f t="shared" ref="K20:K24" si="1">SUM(H20:J20)</f>
        <v>0</v>
      </c>
      <c r="L20" s="130">
        <f t="shared" ref="L20" si="2">ROUND(F20*E20,0)</f>
        <v>0</v>
      </c>
      <c r="M20" s="130">
        <f t="shared" ref="M20" si="3">ROUND(E20*H20,2)</f>
        <v>0</v>
      </c>
      <c r="N20" s="130">
        <f t="shared" ref="N20" si="4">ROUND(E20*I20,2)</f>
        <v>0</v>
      </c>
      <c r="O20" s="130">
        <f t="shared" ref="O20" si="5">ROUND(E20*J20,2)</f>
        <v>0</v>
      </c>
      <c r="P20" s="130">
        <f>ROUND(SUM(M20:O20),2)</f>
        <v>0</v>
      </c>
    </row>
    <row r="21" spans="1:17" s="78" customFormat="1" ht="27.75" customHeight="1" x14ac:dyDescent="0.3">
      <c r="A21" s="131">
        <f>1+A20</f>
        <v>2</v>
      </c>
      <c r="B21" s="120" t="s">
        <v>42</v>
      </c>
      <c r="C21" s="121" t="s">
        <v>52</v>
      </c>
      <c r="D21" s="122" t="s">
        <v>65</v>
      </c>
      <c r="E21" s="132">
        <v>60</v>
      </c>
      <c r="F21" s="133"/>
      <c r="G21" s="125"/>
      <c r="H21" s="126">
        <f t="shared" si="0"/>
        <v>0</v>
      </c>
      <c r="I21" s="134"/>
      <c r="J21" s="128"/>
      <c r="K21" s="129">
        <f t="shared" si="1"/>
        <v>0</v>
      </c>
      <c r="L21" s="135">
        <f t="shared" ref="L21:L24" si="6">ROUND(F21*E21,0)</f>
        <v>0</v>
      </c>
      <c r="M21" s="135">
        <f t="shared" ref="M21:M24" si="7">ROUND(E21*H21,2)</f>
        <v>0</v>
      </c>
      <c r="N21" s="135">
        <f t="shared" ref="N21:N24" si="8">ROUND(E21*I21,2)</f>
        <v>0</v>
      </c>
      <c r="O21" s="135">
        <f t="shared" ref="O21:O24" si="9">ROUND(E21*J21,2)</f>
        <v>0</v>
      </c>
      <c r="P21" s="135">
        <f t="shared" ref="P21:P24" si="10">ROUND(SUM(M21:O21),2)</f>
        <v>0</v>
      </c>
    </row>
    <row r="22" spans="1:17" s="78" customFormat="1" ht="18.75" customHeight="1" x14ac:dyDescent="0.3">
      <c r="A22" s="131">
        <f t="shared" ref="A22:A24" si="11">1+A21</f>
        <v>3</v>
      </c>
      <c r="B22" s="120" t="s">
        <v>42</v>
      </c>
      <c r="C22" s="121" t="s">
        <v>53</v>
      </c>
      <c r="D22" s="122" t="s">
        <v>65</v>
      </c>
      <c r="E22" s="132">
        <v>60</v>
      </c>
      <c r="F22" s="133"/>
      <c r="G22" s="125"/>
      <c r="H22" s="126">
        <f t="shared" ref="H22" si="12">ROUND(G22*F22,2)</f>
        <v>0</v>
      </c>
      <c r="I22" s="134"/>
      <c r="J22" s="128"/>
      <c r="K22" s="129">
        <f t="shared" si="1"/>
        <v>0</v>
      </c>
      <c r="L22" s="135">
        <f t="shared" ref="L22" si="13">ROUND(F22*E22,0)</f>
        <v>0</v>
      </c>
      <c r="M22" s="135">
        <f t="shared" ref="M22" si="14">ROUND(E22*H22,2)</f>
        <v>0</v>
      </c>
      <c r="N22" s="135">
        <f t="shared" ref="N22" si="15">ROUND(E22*I22,2)</f>
        <v>0</v>
      </c>
      <c r="O22" s="135">
        <f t="shared" ref="O22" si="16">ROUND(E22*J22,2)</f>
        <v>0</v>
      </c>
      <c r="P22" s="135">
        <f t="shared" ref="P22" si="17">ROUND(SUM(M22:O22),2)</f>
        <v>0</v>
      </c>
    </row>
    <row r="23" spans="1:17" s="78" customFormat="1" ht="26.4" x14ac:dyDescent="0.3">
      <c r="A23" s="131">
        <f t="shared" si="11"/>
        <v>4</v>
      </c>
      <c r="B23" s="120" t="s">
        <v>42</v>
      </c>
      <c r="C23" s="121" t="s">
        <v>54</v>
      </c>
      <c r="D23" s="122" t="s">
        <v>65</v>
      </c>
      <c r="E23" s="132">
        <v>60</v>
      </c>
      <c r="F23" s="133"/>
      <c r="G23" s="125"/>
      <c r="H23" s="126">
        <f t="shared" si="0"/>
        <v>0</v>
      </c>
      <c r="I23" s="134"/>
      <c r="J23" s="128"/>
      <c r="K23" s="129">
        <f t="shared" si="1"/>
        <v>0</v>
      </c>
      <c r="L23" s="135">
        <f t="shared" si="6"/>
        <v>0</v>
      </c>
      <c r="M23" s="135">
        <f t="shared" si="7"/>
        <v>0</v>
      </c>
      <c r="N23" s="135">
        <f t="shared" si="8"/>
        <v>0</v>
      </c>
      <c r="O23" s="135">
        <f t="shared" si="9"/>
        <v>0</v>
      </c>
      <c r="P23" s="135">
        <f t="shared" si="10"/>
        <v>0</v>
      </c>
    </row>
    <row r="24" spans="1:17" s="78" customFormat="1" ht="18.75" customHeight="1" x14ac:dyDescent="0.3">
      <c r="A24" s="131">
        <f t="shared" si="11"/>
        <v>5</v>
      </c>
      <c r="B24" s="120" t="s">
        <v>42</v>
      </c>
      <c r="C24" s="121" t="s">
        <v>55</v>
      </c>
      <c r="D24" s="136" t="s">
        <v>43</v>
      </c>
      <c r="E24" s="132">
        <v>1</v>
      </c>
      <c r="F24" s="133"/>
      <c r="G24" s="125"/>
      <c r="H24" s="126">
        <f t="shared" si="0"/>
        <v>0</v>
      </c>
      <c r="I24" s="134"/>
      <c r="J24" s="128"/>
      <c r="K24" s="129">
        <f t="shared" si="1"/>
        <v>0</v>
      </c>
      <c r="L24" s="135">
        <f t="shared" si="6"/>
        <v>0</v>
      </c>
      <c r="M24" s="135">
        <f t="shared" si="7"/>
        <v>0</v>
      </c>
      <c r="N24" s="135">
        <f t="shared" si="8"/>
        <v>0</v>
      </c>
      <c r="O24" s="135">
        <f t="shared" si="9"/>
        <v>0</v>
      </c>
      <c r="P24" s="135">
        <f t="shared" si="10"/>
        <v>0</v>
      </c>
    </row>
    <row r="25" spans="1:17" s="78" customFormat="1" x14ac:dyDescent="0.3">
      <c r="A25" s="137"/>
      <c r="B25" s="137"/>
      <c r="C25" s="138"/>
      <c r="D25" s="139"/>
      <c r="E25" s="140"/>
      <c r="F25" s="141"/>
      <c r="G25" s="142"/>
      <c r="H25" s="143">
        <f t="shared" ref="H25" si="18">ROUND(G25*F25,2)</f>
        <v>0</v>
      </c>
      <c r="I25" s="144"/>
      <c r="J25" s="144"/>
      <c r="K25" s="145">
        <f t="shared" ref="K25" si="19">SUM(H25:J25)</f>
        <v>0</v>
      </c>
      <c r="L25" s="146"/>
      <c r="M25" s="146"/>
      <c r="N25" s="146"/>
      <c r="O25" s="146"/>
      <c r="P25" s="146"/>
    </row>
    <row r="26" spans="1:17" ht="13.95" customHeight="1" x14ac:dyDescent="0.3">
      <c r="A26" s="147"/>
      <c r="B26" s="148"/>
      <c r="C26" s="149" t="s">
        <v>16</v>
      </c>
      <c r="D26" s="150"/>
      <c r="E26" s="150"/>
      <c r="F26" s="150"/>
      <c r="G26" s="150"/>
      <c r="H26" s="150"/>
      <c r="I26" s="150"/>
      <c r="J26" s="151"/>
      <c r="K26" s="152"/>
      <c r="L26" s="153">
        <f>ROUND(SUM(L20:L25),2)</f>
        <v>0</v>
      </c>
      <c r="M26" s="154">
        <f>ROUND(SUM(M20:M25),2)</f>
        <v>0</v>
      </c>
      <c r="N26" s="154">
        <f>ROUND(SUM(N20:N25),2)</f>
        <v>0</v>
      </c>
      <c r="O26" s="154">
        <f>ROUND(SUM(O20:O25),2)</f>
        <v>0</v>
      </c>
      <c r="P26" s="155">
        <f>ROUND(SUM(P20:P25),2)</f>
        <v>0</v>
      </c>
    </row>
    <row r="29" spans="1:17" x14ac:dyDescent="0.25">
      <c r="A29" s="6"/>
      <c r="B29" s="6"/>
      <c r="C29" s="6"/>
      <c r="D29" s="6"/>
      <c r="E29" s="7"/>
      <c r="F29" s="6"/>
      <c r="G29" s="6"/>
      <c r="H29" s="6"/>
      <c r="I29" s="6"/>
      <c r="J29" s="8"/>
      <c r="K29" s="6"/>
      <c r="L29" s="6"/>
      <c r="M29" s="6"/>
      <c r="N29" s="6"/>
      <c r="O29" s="6"/>
      <c r="P29" s="6"/>
    </row>
    <row r="30" spans="1:17" x14ac:dyDescent="0.25">
      <c r="A30" s="9" t="s">
        <v>35</v>
      </c>
      <c r="B30" s="9"/>
      <c r="C30" s="10"/>
      <c r="D30" s="9"/>
      <c r="E30" s="11"/>
      <c r="F30" s="18"/>
      <c r="G30" s="6"/>
      <c r="H30" s="6"/>
      <c r="I30" s="10" t="s">
        <v>36</v>
      </c>
      <c r="J30" s="12"/>
      <c r="K30" s="10"/>
      <c r="L30" s="13"/>
      <c r="M30" s="13"/>
      <c r="N30" s="14"/>
      <c r="O30" s="11"/>
      <c r="P30" s="17"/>
    </row>
    <row r="31" spans="1:17" x14ac:dyDescent="0.25">
      <c r="A31" s="6"/>
      <c r="B31" s="6"/>
      <c r="C31" s="15" t="s">
        <v>37</v>
      </c>
      <c r="D31" s="6"/>
      <c r="E31" s="7"/>
      <c r="F31" s="15"/>
      <c r="G31" s="6"/>
      <c r="H31" s="6"/>
      <c r="I31" s="6"/>
      <c r="J31" s="8"/>
      <c r="K31" s="6"/>
      <c r="L31" s="15" t="s">
        <v>37</v>
      </c>
      <c r="M31" s="6"/>
      <c r="N31" s="6"/>
      <c r="O31" s="6"/>
      <c r="P31" s="6"/>
    </row>
    <row r="32" spans="1:17" x14ac:dyDescent="0.25">
      <c r="A32" s="2"/>
      <c r="B32" s="2"/>
      <c r="C32" s="6"/>
      <c r="D32" s="6"/>
      <c r="E32" s="7"/>
      <c r="F32" s="6"/>
      <c r="G32" s="6"/>
      <c r="H32" s="6"/>
      <c r="I32" s="6"/>
      <c r="J32" s="16"/>
      <c r="K32" s="6"/>
      <c r="L32" s="6"/>
      <c r="M32" s="6"/>
      <c r="N32" s="6"/>
      <c r="O32" s="6"/>
      <c r="P32" s="6"/>
    </row>
    <row r="33" spans="16:16" x14ac:dyDescent="0.3">
      <c r="P33" s="156"/>
    </row>
  </sheetData>
  <mergeCells count="10">
    <mergeCell ref="C26:K26"/>
    <mergeCell ref="C16:C17"/>
    <mergeCell ref="D16:D17"/>
    <mergeCell ref="E16:E17"/>
    <mergeCell ref="F16:K16"/>
    <mergeCell ref="I2:P2"/>
    <mergeCell ref="N3:P3"/>
    <mergeCell ref="L16:P16"/>
    <mergeCell ref="A16:A17"/>
    <mergeCell ref="B16:B17"/>
  </mergeCells>
  <phoneticPr fontId="2" type="noConversion"/>
  <conditionalFormatting sqref="D20:D25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Kopsavilkums</vt:lpstr>
      <vt:lpstr>Lokālā tāme</vt:lpstr>
      <vt:lpstr>Kopsavilkums!Drukas_apgabals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Maķevics</dc:creator>
  <cp:lastModifiedBy>Tamāra Kaudze</cp:lastModifiedBy>
  <cp:lastPrinted>2025-08-02T09:10:26Z</cp:lastPrinted>
  <dcterms:created xsi:type="dcterms:W3CDTF">2024-08-06T11:52:21Z</dcterms:created>
  <dcterms:modified xsi:type="dcterms:W3CDTF">2025-08-05T04:37:58Z</dcterms:modified>
</cp:coreProperties>
</file>