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.koha\Desktop\"/>
    </mc:Choice>
  </mc:AlternateContent>
  <xr:revisionPtr revIDLastSave="0" documentId="8_{62338796-AE4A-4100-B6A1-C111D3C0F6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ist_proj" sheetId="1" r:id="rId1"/>
  </sheets>
  <definedNames>
    <definedName name="_xlnm.Print_Area" localSheetId="0">Saist_proj!$B$1:$M$37</definedName>
    <definedName name="_xlnm.Print_Titles" localSheetId="0">Saist_proj!$9:$11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K32" i="1"/>
  <c r="J32" i="1"/>
  <c r="I32" i="1"/>
  <c r="H32" i="1"/>
  <c r="G32" i="1"/>
  <c r="F32" i="1"/>
  <c r="E32" i="1"/>
  <c r="M30" i="1"/>
  <c r="L30" i="1"/>
  <c r="K30" i="1"/>
  <c r="J30" i="1"/>
  <c r="I30" i="1"/>
  <c r="H30" i="1"/>
  <c r="G30" i="1"/>
  <c r="F30" i="1"/>
  <c r="E30" i="1"/>
  <c r="M29" i="1"/>
  <c r="L29" i="1"/>
  <c r="K29" i="1"/>
  <c r="J29" i="1"/>
  <c r="I29" i="1"/>
  <c r="H29" i="1"/>
  <c r="G29" i="1"/>
  <c r="F29" i="1"/>
  <c r="E29" i="1"/>
  <c r="L28" i="1"/>
  <c r="M27" i="1"/>
  <c r="M26" i="1"/>
  <c r="L25" i="1"/>
  <c r="L24" i="1"/>
  <c r="L23" i="1"/>
  <c r="L22" i="1"/>
  <c r="L21" i="1"/>
  <c r="L20" i="1"/>
  <c r="L17" i="1"/>
</calcChain>
</file>

<file path=xl/sharedStrings.xml><?xml version="1.0" encoding="utf-8"?>
<sst xmlns="http://schemas.openxmlformats.org/spreadsheetml/2006/main" count="66" uniqueCount="52">
  <si>
    <t>Datu savākšanas pamatojums - Likuma par budžetu un finanšu vadību (24.03.1994.) 30.panta sestā un astotā daļa dod tiesības pieprasīt šos datus</t>
  </si>
  <si>
    <t>Veidlapa Nr.SAI</t>
  </si>
  <si>
    <t>Pārskats par saistību apmēru</t>
  </si>
  <si>
    <t>KODI</t>
  </si>
  <si>
    <t>Aizdevējs</t>
  </si>
  <si>
    <t>Mērķis</t>
  </si>
  <si>
    <t>turpmākajos gados</t>
  </si>
  <si>
    <t>pavisam (1.+2.+3.+4.+ 5+.6.+7.+8.)</t>
  </si>
  <si>
    <t>Valsts kase</t>
  </si>
  <si>
    <t>x</t>
  </si>
  <si>
    <t>ILGT</t>
  </si>
  <si>
    <t>Saistību apjoms % no plānotajiem pamatbudžeta ieņēmumiem</t>
  </si>
  <si>
    <t>Energoefektivitātes pasākumu īstenošana pansionātā "Lauciene", 1.kārta</t>
  </si>
  <si>
    <t>Sociālo dzīvokļu atjaunošana Talsu novadā</t>
  </si>
  <si>
    <t>Atbalsta pasākumi cilvēkiem ar invaliditāti mājokļu vides pieejamības nodrošināšanai Talsu novadā</t>
  </si>
  <si>
    <t>Laivu novietnes izveide pie Vilkmuižas ezera</t>
  </si>
  <si>
    <t>Publiskās un privātās partnerības iespējas ostu modernizāšanai</t>
  </si>
  <si>
    <t xml:space="preserve">Infrastruktūras izveide uzņēmējdarbības attīstībai Talsu pilsētā (Eksporta iela) </t>
  </si>
  <si>
    <t>Mērsraga Tautas nama skatuves labiekārtošana</t>
  </si>
  <si>
    <t>Vilkmuižas ezera apkārtnes labiekārtošana</t>
  </si>
  <si>
    <t>Sabiedrībā balstītu sociālo pakalpojumu pieejamības palielināšana Talsu novadā</t>
  </si>
  <si>
    <t>Publiskās infrastruktūras uzlabošana Rojas pludmalē</t>
  </si>
  <si>
    <t>Publiskās infrastruktūras uzlabošana pie Sasmakas ezera</t>
  </si>
  <si>
    <t>Dundagas Kalna dārza atjaunošana</t>
  </si>
  <si>
    <t>Piekrastes dabas vērtību un vides resursu saglabāšana pie Kolkas tautas nama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</si>
  <si>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</si>
  <si>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</si>
  <si>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</si>
  <si>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</si>
  <si>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</si>
  <si>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</si>
  <si>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</si>
  <si>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</si>
  <si>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</si>
  <si>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</si>
  <si>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</si>
  <si>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</si>
  <si>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</si>
  <si>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Kopā plānotās saistības</t>
  </si>
  <si>
    <t>Kopējās saistības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</si>
  <si>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gadā.</t>
  </si>
  <si>
    <t>48176660</t>
  </si>
  <si>
    <t>Aizņēmumi (2025. gada februāra pārskata par saistību apmēru dati)</t>
  </si>
  <si>
    <t>Galvojumi (2025. gada februāra pārskata par saistību apmēru dati)</t>
  </si>
  <si>
    <t>Plānotie aizņēmumi - Talsu novada pašvaldības Eiropas Savienības līdzfinansētiem projektiem, kurus plānots īstenot 2025. un 2026. gadā</t>
  </si>
  <si>
    <r>
      <t xml:space="preserve">Saistību apmērs </t>
    </r>
    <r>
      <rPr>
        <b/>
        <i/>
        <sz val="10"/>
        <color rgb="FF000000"/>
        <rFont val="Times New Roman"/>
        <family val="1"/>
        <charset val="186"/>
      </rPr>
      <t>(euro)</t>
    </r>
  </si>
  <si>
    <t>Nr.p.k.</t>
  </si>
  <si>
    <t>3. pielikums</t>
  </si>
  <si>
    <t>"Par Talsu novada pašvaldības budžeta vadības rīcības plāna 2025., 2026. un 2027. gadam apstiprināšanu"</t>
  </si>
  <si>
    <t xml:space="preserve">Saistības Eiropas Savienības līdzfinansēto projektu īstenošanai periodam no 2025. gada </t>
  </si>
  <si>
    <t>Talsu novada pašvaldības domes 27.03.2025. lēmumam Nr.65</t>
  </si>
  <si>
    <t xml:space="preserve"> Domes priekšsēdētāja vietniece tautsaimniecības jautājumos                                                                      S.Pētersone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</si>
</sst>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family val="2"/>
    </font>
    <font>
      <sz val="12"/>
      <color rgb="FF000000"/>
      <name val="Times New Roman"/>
      <family val="2"/>
    </font>
    <font>
      <b/>
      <sz val="12"/>
      <color rgb="FF000000"/>
      <name val="Times New Roman"/>
      <family val="2"/>
    </font>
    <font>
      <sz val="10"/>
      <color rgb="FF000000"/>
      <name val="Times New Roman"/>
      <family val="2"/>
    </font>
    <font>
      <i/>
      <sz val="12"/>
      <color rgb="FF000000"/>
      <name val="Times New Roman"/>
      <family val="2"/>
    </font>
    <font>
      <sz val="11"/>
      <color rgb="FF000000"/>
      <name val="Times New Roman"/>
      <family val="2"/>
    </font>
    <font>
      <b/>
      <sz val="10"/>
      <color rgb="FF000000"/>
      <name val="Times New Roman"/>
      <family val="2"/>
    </font>
    <font>
      <i/>
      <sz val="10"/>
      <color rgb="FF000000"/>
      <name val="Times New Roman"/>
      <family val="2"/>
    </font>
    <font>
      <b/>
      <sz val="11"/>
      <color rgb="FF000000"/>
      <name val="Times New Roman"/>
      <family val="2"/>
    </font>
    <font>
      <sz val="9"/>
      <color rgb="FF000000"/>
      <name val="Times New Roman"/>
      <family val="2"/>
    </font>
    <font>
      <b/>
      <sz val="14"/>
      <color rgb="FF000000"/>
      <name val="Times New Roman"/>
      <family val="2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rgb="FF000000"/>
      </right>
      <top style="hair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rgb="FF000000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77">
    <xf numFmtId="0" fontId="0" fillId="0" borderId="0" xfId="0"/>
    <xf numFmtId="0" fontId="10" fillId="0" borderId="4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4" xfId="0" applyFont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top" wrapText="1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Protection="1">
      <protection locked="0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Protection="1"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>
      <alignment vertical="center" wrapText="1"/>
    </xf>
    <xf numFmtId="49" fontId="1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49" fontId="3" fillId="0" borderId="0" xfId="0" applyNumberFormat="1" applyFont="1"/>
    <xf numFmtId="49" fontId="1" fillId="0" borderId="0" xfId="0" applyNumberFormat="1" applyFont="1"/>
    <xf numFmtId="0" fontId="3" fillId="0" borderId="7" xfId="0" applyFont="1" applyBorder="1" applyAlignment="1" applyProtection="1">
      <alignment vertical="center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vertical="center"/>
      <protection locked="0"/>
    </xf>
    <xf numFmtId="49" fontId="5" fillId="0" borderId="5" xfId="0" applyNumberFormat="1" applyFont="1" applyBorder="1" applyAlignment="1">
      <alignment horizontal="center" vertical="top"/>
    </xf>
    <xf numFmtId="0" fontId="7" fillId="0" borderId="0" xfId="0" applyFont="1" applyAlignment="1" applyProtection="1">
      <alignment horizontal="right" vertical="top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3" fontId="6" fillId="0" borderId="8" xfId="0" applyNumberFormat="1" applyFont="1" applyBorder="1" applyAlignment="1" applyProtection="1">
      <alignment horizontal="right" vertical="center" wrapText="1"/>
      <protection locked="0"/>
    </xf>
    <xf numFmtId="3" fontId="6" fillId="0" borderId="8" xfId="0" applyNumberFormat="1" applyFont="1" applyBorder="1" applyAlignment="1">
      <alignment horizontal="right" vertical="center" wrapText="1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horizontal="left" vertical="center" wrapText="1"/>
      <protection locked="0"/>
    </xf>
    <xf numFmtId="3" fontId="6" fillId="0" borderId="9" xfId="0" applyNumberFormat="1" applyFont="1" applyBorder="1" applyAlignment="1" applyProtection="1">
      <alignment horizontal="right" vertical="center" wrapText="1"/>
      <protection locked="0"/>
    </xf>
    <xf numFmtId="3" fontId="6" fillId="0" borderId="9" xfId="0" applyNumberFormat="1" applyFont="1" applyBorder="1" applyAlignment="1">
      <alignment horizontal="right" vertical="center" wrapText="1"/>
    </xf>
    <xf numFmtId="0" fontId="11" fillId="4" borderId="9" xfId="0" applyFont="1" applyFill="1" applyBorder="1" applyAlignment="1">
      <alignment horizontal="left" vertical="top" wrapText="1"/>
    </xf>
    <xf numFmtId="0" fontId="12" fillId="4" borderId="9" xfId="0" applyFont="1" applyFill="1" applyBorder="1" applyAlignment="1">
      <alignment horizontal="left" vertical="top" wrapText="1"/>
    </xf>
    <xf numFmtId="3" fontId="1" fillId="0" borderId="0" xfId="0" applyNumberFormat="1" applyFont="1" applyProtection="1">
      <protection locked="0"/>
    </xf>
    <xf numFmtId="49" fontId="6" fillId="0" borderId="10" xfId="0" applyNumberFormat="1" applyFont="1" applyBorder="1" applyAlignment="1" applyProtection="1">
      <alignment horizontal="left" vertical="center" wrapText="1"/>
      <protection locked="0"/>
    </xf>
    <xf numFmtId="3" fontId="1" fillId="0" borderId="0" xfId="0" applyNumberFormat="1" applyFont="1"/>
    <xf numFmtId="3" fontId="3" fillId="0" borderId="9" xfId="0" applyNumberFormat="1" applyFont="1" applyBorder="1" applyAlignment="1" applyProtection="1">
      <alignment horizontal="right" vertical="center" wrapText="1"/>
      <protection locked="0"/>
    </xf>
    <xf numFmtId="2" fontId="3" fillId="0" borderId="9" xfId="0" applyNumberFormat="1" applyFont="1" applyBorder="1" applyAlignment="1" applyProtection="1">
      <alignment vertical="center" wrapText="1"/>
      <protection locked="0"/>
    </xf>
    <xf numFmtId="49" fontId="5" fillId="0" borderId="4" xfId="0" applyNumberFormat="1" applyFont="1" applyBorder="1"/>
    <xf numFmtId="49" fontId="5" fillId="0" borderId="3" xfId="0" applyNumberFormat="1" applyFont="1" applyBorder="1"/>
    <xf numFmtId="49" fontId="5" fillId="0" borderId="2" xfId="0" applyNumberFormat="1" applyFont="1" applyBorder="1"/>
    <xf numFmtId="49" fontId="8" fillId="0" borderId="4" xfId="0" applyNumberFormat="1" applyFont="1" applyBorder="1" applyAlignment="1">
      <alignment vertical="top"/>
    </xf>
    <xf numFmtId="49" fontId="8" fillId="0" borderId="3" xfId="0" applyNumberFormat="1" applyFont="1" applyBorder="1"/>
    <xf numFmtId="9" fontId="3" fillId="0" borderId="9" xfId="1" applyFont="1" applyFill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5" fillId="0" borderId="0" xfId="0" applyNumberFormat="1" applyFont="1"/>
    <xf numFmtId="49" fontId="5" fillId="0" borderId="0" xfId="0" applyNumberFormat="1" applyFont="1" applyAlignment="1">
      <alignment horizontal="center" vertical="top"/>
    </xf>
    <xf numFmtId="0" fontId="10" fillId="0" borderId="2" xfId="0" applyFont="1" applyBorder="1" applyAlignment="1" applyProtection="1">
      <alignment horizontal="center"/>
      <protection locked="0"/>
    </xf>
    <xf numFmtId="49" fontId="5" fillId="0" borderId="3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49" fontId="3" fillId="0" borderId="11" xfId="0" applyNumberFormat="1" applyFont="1" applyBorder="1" applyAlignment="1" applyProtection="1">
      <alignment horizontal="left" vertical="center" wrapText="1"/>
      <protection locked="0"/>
    </xf>
    <xf numFmtId="49" fontId="3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49" fontId="6" fillId="3" borderId="5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</cellXfs>
  <cellStyles count="2">
    <cellStyle name="Parasts" xfId="0" builtinId="0"/>
    <cellStyle name="Procenti" xfId="1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D46"/>
  <sheetViews>
    <sheetView showGridLines="0" tabSelected="1" topLeftCell="A4" zoomScale="80" zoomScaleNormal="80" workbookViewId="0">
      <pane xSplit="1" ySplit="8" topLeftCell="B12" activePane="bottomRight" state="frozen"/>
      <selection activeCell="A4" sqref="A4"/>
      <selection pane="topRight" activeCell="B4" sqref="B4"/>
      <selection pane="bottomLeft" activeCell="A12" sqref="A12"/>
      <selection pane="bottomRight" activeCell="L36" sqref="L36"/>
    </sheetView>
  </sheetViews>
  <sheetFormatPr defaultColWidth="9.109375" defaultRowHeight="15.6" customHeight="1" x14ac:dyDescent="0.3"/>
  <cols>
    <col min="1" max="1" width="9.109375" style="27"/>
    <col min="2" max="2" width="11.109375" style="21" customWidth="1"/>
    <col min="3" max="3" width="21.33203125" style="16" customWidth="1"/>
    <col min="4" max="4" width="30.6640625" style="16" customWidth="1"/>
    <col min="5" max="13" width="13.33203125" style="21" customWidth="1"/>
    <col min="14" max="14" width="10.33203125" style="21" bestFit="1" customWidth="1"/>
    <col min="15" max="15" width="28.88671875" style="21" customWidth="1"/>
    <col min="16" max="16" width="9.109375" style="21"/>
    <col min="17" max="17" width="9.109375" style="16"/>
    <col min="18" max="19" width="9.109375" style="21"/>
    <col min="20" max="22" width="9.109375" style="21" hidden="1"/>
    <col min="23" max="33" width="9.109375" style="21"/>
  </cols>
  <sheetData>
    <row r="1" spans="1:108" ht="15.6" customHeight="1" x14ac:dyDescent="0.3">
      <c r="B1" s="8" t="s">
        <v>0</v>
      </c>
      <c r="C1" s="8"/>
      <c r="D1" s="8"/>
      <c r="E1" s="8"/>
      <c r="F1" s="4" t="s">
        <v>1</v>
      </c>
      <c r="G1" s="3"/>
      <c r="H1" s="3"/>
      <c r="I1" s="3"/>
      <c r="J1" s="3"/>
      <c r="K1" s="3"/>
      <c r="L1" s="3"/>
      <c r="M1" s="2"/>
    </row>
    <row r="2" spans="1:108" ht="17.399999999999999" customHeight="1" x14ac:dyDescent="0.3">
      <c r="B2" s="8"/>
      <c r="C2" s="8"/>
      <c r="D2" s="8"/>
      <c r="E2" s="8"/>
      <c r="F2" s="1" t="s">
        <v>2</v>
      </c>
      <c r="G2" s="15"/>
      <c r="H2" s="15"/>
      <c r="I2" s="15"/>
      <c r="J2" s="15"/>
      <c r="K2" s="15"/>
      <c r="L2" s="15"/>
      <c r="M2" s="66"/>
    </row>
    <row r="3" spans="1:108" ht="15.6" customHeight="1" x14ac:dyDescent="0.3">
      <c r="B3" s="7"/>
      <c r="C3" s="6"/>
      <c r="D3" s="6"/>
      <c r="E3" s="6"/>
      <c r="F3" s="6"/>
      <c r="G3" s="6"/>
      <c r="H3" s="6"/>
      <c r="I3" s="6"/>
      <c r="J3" s="6"/>
      <c r="K3" s="6"/>
      <c r="L3" s="5"/>
      <c r="M3" s="26" t="s">
        <v>3</v>
      </c>
    </row>
    <row r="4" spans="1:108" s="16" customFormat="1" ht="18.75" customHeight="1" x14ac:dyDescent="0.3">
      <c r="A4" s="28"/>
      <c r="B4" s="60"/>
      <c r="C4" s="61"/>
      <c r="D4" s="61"/>
      <c r="E4" s="61"/>
      <c r="F4" s="61"/>
      <c r="G4" s="61"/>
      <c r="H4" s="67" t="s">
        <v>47</v>
      </c>
      <c r="I4" s="67"/>
      <c r="J4" s="67"/>
      <c r="K4" s="67"/>
      <c r="L4" s="67"/>
      <c r="M4" s="68"/>
      <c r="X4"/>
    </row>
    <row r="5" spans="1:108" s="17" customFormat="1" ht="15.6" customHeight="1" x14ac:dyDescent="0.3">
      <c r="A5" s="29"/>
      <c r="B5" s="57"/>
      <c r="C5" s="58"/>
      <c r="D5" s="58"/>
      <c r="E5" s="58"/>
      <c r="F5" s="58"/>
      <c r="G5" s="58"/>
      <c r="H5" s="58"/>
      <c r="I5" s="67" t="s">
        <v>50</v>
      </c>
      <c r="J5" s="67"/>
      <c r="K5" s="67"/>
      <c r="L5" s="67"/>
      <c r="M5" s="68"/>
      <c r="N5" s="18"/>
      <c r="O5" s="18"/>
      <c r="P5" s="18"/>
      <c r="Q5" s="18"/>
      <c r="R5" s="18"/>
      <c r="S5" s="18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</row>
    <row r="6" spans="1:108" s="17" customFormat="1" ht="15.6" customHeight="1" x14ac:dyDescent="0.3">
      <c r="A6" s="29"/>
      <c r="B6" s="57"/>
      <c r="C6" s="58"/>
      <c r="D6" s="58"/>
      <c r="E6" s="58"/>
      <c r="F6" s="58"/>
      <c r="G6" s="67" t="s">
        <v>48</v>
      </c>
      <c r="H6" s="67"/>
      <c r="I6" s="67"/>
      <c r="J6" s="67"/>
      <c r="K6" s="67"/>
      <c r="L6" s="67"/>
      <c r="M6" s="68"/>
      <c r="N6" s="19"/>
      <c r="O6" s="19"/>
      <c r="P6" s="19"/>
      <c r="Q6" s="19"/>
      <c r="R6" s="19"/>
      <c r="S6" s="19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</row>
    <row r="7" spans="1:108" s="16" customFormat="1" ht="15.6" customHeight="1" x14ac:dyDescent="0.3">
      <c r="A7" s="28"/>
      <c r="B7" s="57"/>
      <c r="C7" s="58"/>
      <c r="D7" s="58"/>
      <c r="E7" s="58"/>
      <c r="F7" s="58"/>
      <c r="G7" s="58"/>
      <c r="H7" s="58"/>
      <c r="I7" s="58"/>
      <c r="J7" s="58"/>
      <c r="K7" s="58"/>
      <c r="L7" s="59"/>
      <c r="M7" s="41"/>
      <c r="P7" s="20"/>
      <c r="U7"/>
      <c r="X7"/>
    </row>
    <row r="8" spans="1:108" s="16" customFormat="1" ht="15.6" customHeight="1" x14ac:dyDescent="0.3">
      <c r="A8" s="28"/>
      <c r="B8" s="64"/>
      <c r="C8" s="64"/>
      <c r="D8" s="75" t="s">
        <v>49</v>
      </c>
      <c r="E8" s="76"/>
      <c r="F8" s="76"/>
      <c r="G8" s="76"/>
      <c r="H8" s="76"/>
      <c r="I8" s="76"/>
      <c r="J8" s="76"/>
      <c r="K8" s="64"/>
      <c r="L8" s="64"/>
      <c r="M8" s="65"/>
      <c r="P8" s="20"/>
      <c r="U8"/>
      <c r="X8"/>
    </row>
    <row r="9" spans="1:108" ht="15.6" customHeight="1" x14ac:dyDescent="0.3">
      <c r="M9" s="42"/>
      <c r="U9"/>
    </row>
    <row r="10" spans="1:108" ht="15.6" customHeight="1" x14ac:dyDescent="0.3">
      <c r="B10" s="72" t="s">
        <v>46</v>
      </c>
      <c r="C10" s="74" t="s">
        <v>4</v>
      </c>
      <c r="D10" s="74" t="s">
        <v>5</v>
      </c>
      <c r="E10" s="73" t="s">
        <v>45</v>
      </c>
      <c r="F10" s="73"/>
      <c r="G10" s="73"/>
      <c r="H10" s="73"/>
      <c r="I10" s="73"/>
      <c r="J10" s="73"/>
      <c r="K10" s="73"/>
      <c r="L10" s="73"/>
      <c r="M10" s="73"/>
      <c r="U10"/>
      <c r="V10"/>
    </row>
    <row r="11" spans="1:108" s="24" customFormat="1" ht="45.75" customHeight="1" x14ac:dyDescent="0.3">
      <c r="A11" s="30"/>
      <c r="B11" s="72"/>
      <c r="C11" s="74"/>
      <c r="D11" s="74"/>
      <c r="E11" s="39">
        <v>2025</v>
      </c>
      <c r="F11" s="39">
        <v>2026</v>
      </c>
      <c r="G11" s="39">
        <v>2027</v>
      </c>
      <c r="H11" s="39">
        <v>2028</v>
      </c>
      <c r="I11" s="39">
        <v>2029</v>
      </c>
      <c r="J11" s="39">
        <v>2030</v>
      </c>
      <c r="K11" s="39">
        <v>2031</v>
      </c>
      <c r="L11" s="39" t="s">
        <v>6</v>
      </c>
      <c r="M11" s="39" t="s">
        <v>7</v>
      </c>
      <c r="N11" s="22"/>
      <c r="O11" s="22"/>
      <c r="P11" s="22"/>
      <c r="Q11" s="23"/>
      <c r="R11" s="22"/>
      <c r="S11" s="22"/>
      <c r="T11"/>
      <c r="U11"/>
      <c r="V11"/>
      <c r="W11"/>
      <c r="X11"/>
    </row>
    <row r="12" spans="1:108" ht="16.2" customHeight="1" x14ac:dyDescent="0.3">
      <c r="B12" s="14" t="s">
        <v>42</v>
      </c>
      <c r="C12" s="13"/>
      <c r="D12" s="12"/>
      <c r="E12" s="31">
        <v>4080077</v>
      </c>
      <c r="F12" s="31">
        <v>3838467</v>
      </c>
      <c r="G12" s="31">
        <v>3210267</v>
      </c>
      <c r="H12" s="31">
        <v>2495319</v>
      </c>
      <c r="I12" s="31">
        <v>2162572</v>
      </c>
      <c r="J12" s="31">
        <v>1895085</v>
      </c>
      <c r="K12" s="31">
        <v>1706833</v>
      </c>
      <c r="L12" s="31">
        <v>10265686</v>
      </c>
      <c r="M12" s="31">
        <v>29654306</v>
      </c>
      <c r="Q12" s="19"/>
      <c r="T12"/>
      <c r="U12"/>
      <c r="V12"/>
      <c r="W12"/>
      <c r="X12"/>
    </row>
    <row r="13" spans="1:108" ht="15.6" customHeight="1" x14ac:dyDescent="0.3">
      <c r="B13" s="14" t="s">
        <v>43</v>
      </c>
      <c r="C13" s="13"/>
      <c r="D13" s="12"/>
      <c r="E13" s="31">
        <v>460120</v>
      </c>
      <c r="F13" s="31">
        <v>437064</v>
      </c>
      <c r="G13" s="31">
        <v>423006</v>
      </c>
      <c r="H13" s="31">
        <v>405806</v>
      </c>
      <c r="I13" s="31">
        <v>386309</v>
      </c>
      <c r="J13" s="31">
        <v>352775</v>
      </c>
      <c r="K13" s="31">
        <v>313272</v>
      </c>
      <c r="L13" s="31">
        <v>1822245</v>
      </c>
      <c r="M13" s="31">
        <v>4600597</v>
      </c>
      <c r="U13"/>
      <c r="V13"/>
    </row>
    <row r="14" spans="1:108" ht="26.4" customHeight="1" x14ac:dyDescent="0.3">
      <c r="B14" s="11" t="s">
        <v>44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U14"/>
      <c r="V14"/>
      <c r="X14"/>
    </row>
    <row r="15" spans="1:108" ht="15.9" hidden="1" customHeight="1" x14ac:dyDescent="0.3">
      <c r="B15" s="43" t="s">
        <v>10</v>
      </c>
      <c r="C15" s="53"/>
      <c r="D15" s="43" t="s">
        <v>9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5">
        <v>0</v>
      </c>
      <c r="U15"/>
      <c r="V15"/>
      <c r="X15"/>
    </row>
    <row r="16" spans="1:108" ht="56.4" customHeight="1" x14ac:dyDescent="0.3">
      <c r="B16" s="46" t="s">
        <v>25</v>
      </c>
      <c r="C16" s="47" t="s">
        <v>8</v>
      </c>
      <c r="D16" s="50" t="s">
        <v>12</v>
      </c>
      <c r="E16" s="48">
        <v>14368</v>
      </c>
      <c r="F16" s="48">
        <v>74491</v>
      </c>
      <c r="G16" s="48">
        <v>72547</v>
      </c>
      <c r="H16" s="48">
        <v>70604</v>
      </c>
      <c r="I16" s="48">
        <v>68663</v>
      </c>
      <c r="J16" s="48">
        <v>66719</v>
      </c>
      <c r="K16" s="48">
        <v>64776</v>
      </c>
      <c r="L16" s="48">
        <f>M16-K16-J16-I16-H16-G16-F16-E16</f>
        <v>495786</v>
      </c>
      <c r="M16" s="49">
        <v>927954</v>
      </c>
      <c r="N16" s="52"/>
      <c r="U16"/>
      <c r="V16"/>
      <c r="X16"/>
    </row>
    <row r="17" spans="2:24" ht="56.4" customHeight="1" x14ac:dyDescent="0.3">
      <c r="B17" s="46" t="s">
        <v>26</v>
      </c>
      <c r="C17" s="47" t="s">
        <v>8</v>
      </c>
      <c r="D17" s="51" t="s">
        <v>13</v>
      </c>
      <c r="E17" s="48">
        <v>7826</v>
      </c>
      <c r="F17" s="48">
        <v>40575</v>
      </c>
      <c r="G17" s="48">
        <v>39517</v>
      </c>
      <c r="H17" s="48">
        <v>38458</v>
      </c>
      <c r="I17" s="48">
        <v>37400</v>
      </c>
      <c r="J17" s="48">
        <v>36342</v>
      </c>
      <c r="K17" s="48">
        <v>35284</v>
      </c>
      <c r="L17" s="48">
        <f>M17-K17-J17-I17-H17-G17-F17-E17</f>
        <v>270061</v>
      </c>
      <c r="M17" s="49">
        <v>505463</v>
      </c>
      <c r="N17" s="52"/>
      <c r="U17"/>
      <c r="V17"/>
      <c r="X17"/>
    </row>
    <row r="18" spans="2:24" ht="56.4" customHeight="1" x14ac:dyDescent="0.3">
      <c r="B18" s="46" t="s">
        <v>27</v>
      </c>
      <c r="C18" s="47" t="s">
        <v>8</v>
      </c>
      <c r="D18" s="51" t="s">
        <v>14</v>
      </c>
      <c r="E18" s="48">
        <v>644</v>
      </c>
      <c r="F18" s="48">
        <v>11458</v>
      </c>
      <c r="G18" s="48">
        <v>11194</v>
      </c>
      <c r="H18" s="48">
        <v>10929</v>
      </c>
      <c r="I18" s="48">
        <v>10665</v>
      </c>
      <c r="J18" s="48">
        <v>9234</v>
      </c>
      <c r="K18" s="48">
        <v>0</v>
      </c>
      <c r="L18" s="48">
        <v>0</v>
      </c>
      <c r="M18" s="49">
        <v>54124</v>
      </c>
      <c r="N18" s="52"/>
      <c r="U18"/>
      <c r="V18"/>
      <c r="X18"/>
    </row>
    <row r="19" spans="2:24" ht="56.4" customHeight="1" x14ac:dyDescent="0.3">
      <c r="B19" s="46" t="s">
        <v>28</v>
      </c>
      <c r="C19" s="47" t="s">
        <v>8</v>
      </c>
      <c r="D19" s="51" t="s">
        <v>15</v>
      </c>
      <c r="E19" s="48">
        <v>806</v>
      </c>
      <c r="F19" s="48">
        <v>14331</v>
      </c>
      <c r="G19" s="48">
        <v>14000</v>
      </c>
      <c r="H19" s="48">
        <v>13699</v>
      </c>
      <c r="I19" s="48">
        <v>13339</v>
      </c>
      <c r="J19" s="48">
        <v>13028</v>
      </c>
      <c r="K19" s="48">
        <v>0</v>
      </c>
      <c r="L19" s="48">
        <v>0</v>
      </c>
      <c r="M19" s="49">
        <v>69203</v>
      </c>
      <c r="N19" s="52"/>
      <c r="Q19" s="54"/>
      <c r="U19"/>
      <c r="V19"/>
      <c r="X19"/>
    </row>
    <row r="20" spans="2:24" ht="56.4" customHeight="1" x14ac:dyDescent="0.3">
      <c r="B20" s="46" t="s">
        <v>29</v>
      </c>
      <c r="C20" s="47" t="s">
        <v>8</v>
      </c>
      <c r="D20" s="51" t="s">
        <v>16</v>
      </c>
      <c r="E20" s="48">
        <v>1145</v>
      </c>
      <c r="F20" s="48">
        <v>11217</v>
      </c>
      <c r="G20" s="48">
        <v>10985</v>
      </c>
      <c r="H20" s="48">
        <v>10753</v>
      </c>
      <c r="I20" s="48">
        <v>10521</v>
      </c>
      <c r="J20" s="48">
        <v>10289</v>
      </c>
      <c r="K20" s="48">
        <v>1057</v>
      </c>
      <c r="L20" s="48">
        <f t="shared" ref="L20:L25" si="0">M20-K20-J20-I20-H20-G20-F20-E20</f>
        <v>46925</v>
      </c>
      <c r="M20" s="49">
        <v>102892</v>
      </c>
      <c r="U20"/>
      <c r="V20"/>
      <c r="X20"/>
    </row>
    <row r="21" spans="2:24" ht="56.4" customHeight="1" x14ac:dyDescent="0.3">
      <c r="B21" s="46" t="s">
        <v>30</v>
      </c>
      <c r="C21" s="47" t="s">
        <v>8</v>
      </c>
      <c r="D21" s="51" t="s">
        <v>17</v>
      </c>
      <c r="E21" s="48">
        <v>3613</v>
      </c>
      <c r="F21" s="48">
        <v>25913</v>
      </c>
      <c r="G21" s="48">
        <v>25427</v>
      </c>
      <c r="H21" s="48">
        <v>24455</v>
      </c>
      <c r="I21" s="48">
        <v>24455</v>
      </c>
      <c r="J21" s="48">
        <v>23969</v>
      </c>
      <c r="K21" s="48">
        <v>23484</v>
      </c>
      <c r="L21" s="48">
        <f t="shared" si="0"/>
        <v>190024</v>
      </c>
      <c r="M21" s="49">
        <v>341340</v>
      </c>
      <c r="U21"/>
      <c r="V21"/>
      <c r="X21"/>
    </row>
    <row r="22" spans="2:24" ht="56.4" customHeight="1" x14ac:dyDescent="0.3">
      <c r="B22" s="46" t="s">
        <v>31</v>
      </c>
      <c r="C22" s="47" t="s">
        <v>8</v>
      </c>
      <c r="D22" s="51" t="s">
        <v>18</v>
      </c>
      <c r="E22" s="48">
        <v>1838</v>
      </c>
      <c r="F22" s="48">
        <v>13187</v>
      </c>
      <c r="G22" s="48">
        <v>12940</v>
      </c>
      <c r="H22" s="48">
        <v>12692</v>
      </c>
      <c r="I22" s="48">
        <v>12445</v>
      </c>
      <c r="J22" s="48">
        <v>12198</v>
      </c>
      <c r="K22" s="48">
        <v>11951</v>
      </c>
      <c r="L22" s="48">
        <f t="shared" si="0"/>
        <v>96464</v>
      </c>
      <c r="M22" s="49">
        <v>173715</v>
      </c>
      <c r="U22"/>
      <c r="V22"/>
      <c r="X22"/>
    </row>
    <row r="23" spans="2:24" ht="56.4" customHeight="1" x14ac:dyDescent="0.3">
      <c r="B23" s="46" t="s">
        <v>32</v>
      </c>
      <c r="C23" s="47" t="s">
        <v>8</v>
      </c>
      <c r="D23" s="51" t="s">
        <v>19</v>
      </c>
      <c r="E23" s="48">
        <v>5073</v>
      </c>
      <c r="F23" s="48">
        <v>37790</v>
      </c>
      <c r="G23" s="48">
        <v>74533</v>
      </c>
      <c r="H23" s="48">
        <v>71738</v>
      </c>
      <c r="I23" s="48">
        <v>70341</v>
      </c>
      <c r="J23" s="48">
        <v>68943</v>
      </c>
      <c r="K23" s="48">
        <v>68943</v>
      </c>
      <c r="L23" s="48">
        <f t="shared" si="0"/>
        <v>584409</v>
      </c>
      <c r="M23" s="49">
        <v>981770</v>
      </c>
      <c r="U23"/>
      <c r="V23"/>
      <c r="X23"/>
    </row>
    <row r="24" spans="2:24" ht="56.4" customHeight="1" x14ac:dyDescent="0.3">
      <c r="B24" s="46" t="s">
        <v>33</v>
      </c>
      <c r="C24" s="47" t="s">
        <v>8</v>
      </c>
      <c r="D24" s="51" t="s">
        <v>24</v>
      </c>
      <c r="E24" s="48">
        <v>650</v>
      </c>
      <c r="F24" s="48">
        <v>15145</v>
      </c>
      <c r="G24" s="48">
        <v>29871</v>
      </c>
      <c r="H24" s="48">
        <v>28751</v>
      </c>
      <c r="I24" s="48">
        <v>28191</v>
      </c>
      <c r="J24" s="48">
        <v>27631</v>
      </c>
      <c r="K24" s="48">
        <v>27071</v>
      </c>
      <c r="L24" s="48">
        <f t="shared" si="0"/>
        <v>236172</v>
      </c>
      <c r="M24" s="49">
        <v>393482</v>
      </c>
      <c r="U24"/>
      <c r="V24"/>
      <c r="X24"/>
    </row>
    <row r="25" spans="2:24" ht="56.4" customHeight="1" x14ac:dyDescent="0.3">
      <c r="B25" s="46" t="s">
        <v>34</v>
      </c>
      <c r="C25" s="47" t="s">
        <v>8</v>
      </c>
      <c r="D25" s="51" t="s">
        <v>21</v>
      </c>
      <c r="E25" s="48">
        <v>2937</v>
      </c>
      <c r="F25" s="48">
        <v>21471</v>
      </c>
      <c r="G25" s="48">
        <v>20876</v>
      </c>
      <c r="H25" s="48">
        <v>20281</v>
      </c>
      <c r="I25" s="48">
        <v>19686</v>
      </c>
      <c r="J25" s="48">
        <v>19091</v>
      </c>
      <c r="K25" s="48">
        <v>18496</v>
      </c>
      <c r="L25" s="48">
        <f t="shared" si="0"/>
        <v>68085</v>
      </c>
      <c r="M25" s="49">
        <v>190923</v>
      </c>
      <c r="U25"/>
      <c r="V25"/>
      <c r="X25"/>
    </row>
    <row r="26" spans="2:24" ht="56.4" customHeight="1" x14ac:dyDescent="0.3">
      <c r="B26" s="46" t="s">
        <v>35</v>
      </c>
      <c r="C26" s="47" t="s">
        <v>8</v>
      </c>
      <c r="D26" s="51" t="s">
        <v>22</v>
      </c>
      <c r="E26" s="48">
        <v>1069</v>
      </c>
      <c r="F26" s="48">
        <v>19009</v>
      </c>
      <c r="G26" s="48">
        <v>18570</v>
      </c>
      <c r="H26" s="48">
        <v>18132</v>
      </c>
      <c r="I26" s="48">
        <v>17693.43</v>
      </c>
      <c r="J26" s="48">
        <v>17282</v>
      </c>
      <c r="K26" s="48">
        <v>0</v>
      </c>
      <c r="L26" s="48">
        <v>0</v>
      </c>
      <c r="M26" s="49">
        <f>J26+I26+H26+G26+F26+E26</f>
        <v>91755.43</v>
      </c>
      <c r="U26"/>
      <c r="V26"/>
      <c r="X26"/>
    </row>
    <row r="27" spans="2:24" ht="56.4" customHeight="1" x14ac:dyDescent="0.3">
      <c r="B27" s="46" t="s">
        <v>36</v>
      </c>
      <c r="C27" s="47" t="s">
        <v>8</v>
      </c>
      <c r="D27" s="51" t="s">
        <v>23</v>
      </c>
      <c r="E27" s="48">
        <v>0</v>
      </c>
      <c r="F27" s="48">
        <v>731</v>
      </c>
      <c r="G27" s="48">
        <v>6773.12</v>
      </c>
      <c r="H27" s="48">
        <v>6615</v>
      </c>
      <c r="I27" s="48">
        <v>6456</v>
      </c>
      <c r="J27" s="48">
        <v>6298.81</v>
      </c>
      <c r="K27" s="48">
        <v>6200</v>
      </c>
      <c r="L27" s="48">
        <v>0</v>
      </c>
      <c r="M27" s="49">
        <f>K27+J27+I27+H27+G27+F27</f>
        <v>33073.93</v>
      </c>
      <c r="U27"/>
      <c r="V27"/>
      <c r="X27"/>
    </row>
    <row r="28" spans="2:24" ht="56.4" customHeight="1" x14ac:dyDescent="0.3">
      <c r="B28" s="46" t="s">
        <v>37</v>
      </c>
      <c r="C28" s="47" t="s">
        <v>8</v>
      </c>
      <c r="D28" s="51" t="s">
        <v>20</v>
      </c>
      <c r="E28" s="48">
        <v>0</v>
      </c>
      <c r="F28" s="48">
        <v>9482</v>
      </c>
      <c r="G28" s="48">
        <v>45508</v>
      </c>
      <c r="H28" s="48">
        <v>44651</v>
      </c>
      <c r="I28" s="48">
        <v>43794</v>
      </c>
      <c r="J28" s="48">
        <v>42936</v>
      </c>
      <c r="K28" s="48">
        <v>42079</v>
      </c>
      <c r="L28" s="48">
        <f>M28-K28-J28-I28-H28-G28-F28</f>
        <v>373822</v>
      </c>
      <c r="M28" s="49">
        <v>602272</v>
      </c>
      <c r="U28"/>
      <c r="V28"/>
      <c r="X28"/>
    </row>
    <row r="29" spans="2:24" ht="56.4" customHeight="1" x14ac:dyDescent="0.3">
      <c r="B29" s="10" t="s">
        <v>38</v>
      </c>
      <c r="C29" s="10"/>
      <c r="D29" s="10"/>
      <c r="E29" s="55">
        <f>SUM(E16:E28)</f>
        <v>39969</v>
      </c>
      <c r="F29" s="55">
        <f>SUM(F16:F28)</f>
        <v>294800</v>
      </c>
      <c r="G29" s="55">
        <f t="shared" ref="G29:M29" si="1">SUM(G16:G28)</f>
        <v>382741.12</v>
      </c>
      <c r="H29" s="55">
        <f t="shared" si="1"/>
        <v>371758</v>
      </c>
      <c r="I29" s="55">
        <f t="shared" si="1"/>
        <v>363649.43</v>
      </c>
      <c r="J29" s="55">
        <f t="shared" si="1"/>
        <v>353960.81</v>
      </c>
      <c r="K29" s="55">
        <f t="shared" si="1"/>
        <v>299341</v>
      </c>
      <c r="L29" s="55">
        <f t="shared" si="1"/>
        <v>2361748</v>
      </c>
      <c r="M29" s="55">
        <f t="shared" si="1"/>
        <v>4467967.3600000003</v>
      </c>
      <c r="U29"/>
      <c r="V29"/>
      <c r="X29"/>
    </row>
    <row r="30" spans="2:24" ht="76.2" customHeight="1" x14ac:dyDescent="0.3">
      <c r="B30" s="10" t="s">
        <v>39</v>
      </c>
      <c r="C30" s="10"/>
      <c r="D30" s="10"/>
      <c r="E30" s="49">
        <f t="shared" ref="E30:M30" si="2">E12+E13+E29</f>
        <v>4580166</v>
      </c>
      <c r="F30" s="49">
        <f t="shared" si="2"/>
        <v>4570331</v>
      </c>
      <c r="G30" s="49">
        <f t="shared" si="2"/>
        <v>4016014.12</v>
      </c>
      <c r="H30" s="49">
        <f t="shared" si="2"/>
        <v>3272883</v>
      </c>
      <c r="I30" s="49">
        <f t="shared" si="2"/>
        <v>2912530.43</v>
      </c>
      <c r="J30" s="49">
        <f t="shared" si="2"/>
        <v>2601820.81</v>
      </c>
      <c r="K30" s="49">
        <f t="shared" si="2"/>
        <v>2319446</v>
      </c>
      <c r="L30" s="49">
        <f t="shared" si="2"/>
        <v>14449679</v>
      </c>
      <c r="M30" s="49">
        <f t="shared" si="2"/>
        <v>38722870.359999999</v>
      </c>
      <c r="U30"/>
      <c r="V30"/>
      <c r="X30"/>
    </row>
    <row r="31" spans="2:24" ht="34.200000000000003" customHeight="1" x14ac:dyDescent="0.3">
      <c r="B31" s="69" t="s">
        <v>40</v>
      </c>
      <c r="C31" s="70"/>
      <c r="D31" s="70"/>
      <c r="E31" s="70"/>
      <c r="F31" s="70"/>
      <c r="G31" s="70"/>
      <c r="H31" s="70"/>
      <c r="I31" s="70"/>
      <c r="J31" s="70"/>
      <c r="K31" s="70"/>
      <c r="L31" s="71"/>
      <c r="M31" s="56" t="s">
        <v>41</v>
      </c>
      <c r="U31"/>
      <c r="V31"/>
      <c r="X31"/>
    </row>
    <row r="32" spans="2:24" ht="60.6" customHeight="1" x14ac:dyDescent="0.3">
      <c r="B32" s="10" t="s">
        <v>11</v>
      </c>
      <c r="C32" s="10"/>
      <c r="D32" s="10"/>
      <c r="E32" s="62">
        <f>E30/M31</f>
        <v>9.5070226952221268E-2</v>
      </c>
      <c r="F32" s="62">
        <f>F30/M31</f>
        <v>9.4866082455695347E-2</v>
      </c>
      <c r="G32" s="62">
        <f>G30/M31</f>
        <v>8.3360160708525671E-2</v>
      </c>
      <c r="H32" s="62">
        <f>H30/M31</f>
        <v>6.7935033271297768E-2</v>
      </c>
      <c r="I32" s="62">
        <f>I30/M31</f>
        <v>6.0455216903787024E-2</v>
      </c>
      <c r="J32" s="62">
        <f>J30/M31</f>
        <v>5.4005836228580399E-2</v>
      </c>
      <c r="K32" s="62">
        <f>K30/M31</f>
        <v>4.8144599480329273E-2</v>
      </c>
      <c r="L32" s="63" t="s">
        <v>9</v>
      </c>
      <c r="M32" s="63" t="s">
        <v>9</v>
      </c>
      <c r="U32"/>
      <c r="V32"/>
      <c r="X32"/>
    </row>
    <row r="33" spans="2:24" ht="16.2" customHeight="1" x14ac:dyDescent="0.3">
      <c r="B33" s="32"/>
      <c r="C33" s="32"/>
      <c r="D33" s="33"/>
      <c r="E33" s="40"/>
      <c r="F33" s="40"/>
      <c r="G33" s="40"/>
      <c r="H33" s="40"/>
      <c r="I33" s="40"/>
      <c r="J33" s="40"/>
      <c r="K33" s="40"/>
      <c r="L33" s="40"/>
      <c r="M33" s="38"/>
      <c r="U33"/>
      <c r="V33"/>
      <c r="X33"/>
    </row>
    <row r="34" spans="2:24" ht="15" customHeight="1" x14ac:dyDescent="0.3">
      <c r="B34" s="34"/>
      <c r="C34" s="34"/>
      <c r="D34" s="35"/>
      <c r="E34" s="25"/>
      <c r="F34" s="25"/>
      <c r="G34" s="25"/>
      <c r="H34" s="25"/>
      <c r="I34" s="25"/>
      <c r="J34" s="25"/>
      <c r="K34" s="25"/>
      <c r="L34" s="25"/>
      <c r="U34"/>
      <c r="V34"/>
      <c r="X34"/>
    </row>
    <row r="35" spans="2:24" ht="19.2" customHeight="1" x14ac:dyDescent="0.3">
      <c r="B35" s="34"/>
      <c r="C35" s="36"/>
      <c r="D35" s="37" t="s">
        <v>51</v>
      </c>
      <c r="U35"/>
      <c r="V35"/>
      <c r="X35"/>
    </row>
    <row r="36" spans="2:24" ht="68.400000000000006" customHeight="1" x14ac:dyDescent="0.3">
      <c r="B36" s="34"/>
      <c r="C36" s="37"/>
      <c r="D36" s="37"/>
      <c r="U36"/>
      <c r="V36"/>
      <c r="X36"/>
    </row>
    <row r="37" spans="2:24" ht="63" customHeight="1" x14ac:dyDescent="0.3">
      <c r="C37" s="9"/>
      <c r="D37" s="9"/>
      <c r="U37"/>
      <c r="V37"/>
      <c r="X37"/>
    </row>
    <row r="38" spans="2:24" ht="15.9" customHeight="1" x14ac:dyDescent="0.3">
      <c r="U38"/>
      <c r="V38"/>
      <c r="X38"/>
    </row>
    <row r="39" spans="2:24" ht="15.6" customHeight="1" x14ac:dyDescent="0.3">
      <c r="U39"/>
      <c r="V39"/>
      <c r="X39"/>
    </row>
    <row r="40" spans="2:24" ht="18.75" customHeight="1" x14ac:dyDescent="0.3">
      <c r="U40"/>
      <c r="V40"/>
      <c r="X40"/>
    </row>
    <row r="41" spans="2:24" ht="15.6" customHeight="1" x14ac:dyDescent="0.3">
      <c r="U41"/>
      <c r="V41"/>
      <c r="X41"/>
    </row>
    <row r="42" spans="2:24" ht="48" customHeight="1" x14ac:dyDescent="0.3">
      <c r="U42"/>
      <c r="V42"/>
      <c r="X42"/>
    </row>
    <row r="43" spans="2:24" ht="15.6" customHeight="1" x14ac:dyDescent="0.3">
      <c r="Q43" s="21"/>
      <c r="T43"/>
      <c r="V43"/>
    </row>
    <row r="46" spans="2:24" ht="63.75" customHeight="1" x14ac:dyDescent="0.3"/>
  </sheetData>
  <sheetProtection objects="1" scenarios="1" selectLockedCells="1" selectUnlockedCells="1"/>
  <mergeCells count="20">
    <mergeCell ref="I5:M5"/>
    <mergeCell ref="G6:M6"/>
    <mergeCell ref="B31:L31"/>
    <mergeCell ref="B32:D32"/>
    <mergeCell ref="B10:B11"/>
    <mergeCell ref="E10:M10"/>
    <mergeCell ref="C10:C11"/>
    <mergeCell ref="D10:D11"/>
    <mergeCell ref="B12:D12"/>
    <mergeCell ref="D8:J8"/>
    <mergeCell ref="B1:E2"/>
    <mergeCell ref="B3:L3"/>
    <mergeCell ref="F1:M1"/>
    <mergeCell ref="F2:M2"/>
    <mergeCell ref="H4:M4"/>
    <mergeCell ref="B13:D13"/>
    <mergeCell ref="B14:M14"/>
    <mergeCell ref="B29:D29"/>
    <mergeCell ref="B30:D30"/>
    <mergeCell ref="C37:D37"/>
  </mergeCells>
  <pageMargins left="0.23622047244093999" right="0.23622047244093999" top="0.39370078740157" bottom="0.59055118110236005" header="0.35433070866142002" footer="0.31496062992126"/>
  <pageSetup paperSize="9" scale="79" fitToHeight="0" orientation="landscape" r:id="rId1"/>
  <headerFooter>
    <oddFooter>&amp;L&amp;"Times New Roman"&amp;10&amp;Kc0c0c0Talsu novada pašvaldība &amp;R&amp;"Times New Roman"&amp;10&amp;Kc0c0c02025, Februāris</oddFooter>
    <evenFooter>&amp;L&amp;"Times New Roman,Regular"4-SAI; Pārskats par saistību apmēru&amp;R&amp;"Times New Roman,Regular"&amp;P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Saist_proj</vt:lpstr>
      <vt:lpstr>Saist_proj!Drukas_apgabals</vt:lpstr>
      <vt:lpstr>Saist_proj!Drukāt_virsrakstus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Inga Koha-Kurovska</cp:lastModifiedBy>
  <cp:lastPrinted>2025-03-21T13:08:07Z</cp:lastPrinted>
  <dcterms:created xsi:type="dcterms:W3CDTF">2025-03-12T09:10:02Z</dcterms:created>
  <dcterms:modified xsi:type="dcterms:W3CDTF">2025-04-03T13:33:18Z</dcterms:modified>
  <cp:category/>
</cp:coreProperties>
</file>