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3_\"/>
    </mc:Choice>
  </mc:AlternateContent>
  <bookViews>
    <workbookView xWindow="0" yWindow="0" windowWidth="9588" windowHeight="10008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M22" i="1"/>
  <c r="K22" i="1"/>
  <c r="G22" i="1"/>
  <c r="L22" i="1" s="1"/>
  <c r="N21" i="1"/>
  <c r="M21" i="1"/>
  <c r="K21" i="1"/>
  <c r="G21" i="1"/>
  <c r="J21" i="1" s="1"/>
  <c r="N20" i="1"/>
  <c r="M20" i="1"/>
  <c r="K20" i="1"/>
  <c r="G20" i="1"/>
  <c r="J20" i="1" s="1"/>
  <c r="M19" i="1"/>
  <c r="K19" i="1"/>
  <c r="N19" i="1"/>
  <c r="G19" i="1"/>
  <c r="L19" i="1" s="1"/>
  <c r="N18" i="1"/>
  <c r="M18" i="1"/>
  <c r="K18" i="1"/>
  <c r="G18" i="1"/>
  <c r="L18" i="1" s="1"/>
  <c r="N17" i="1"/>
  <c r="M17" i="1"/>
  <c r="K17" i="1"/>
  <c r="G17" i="1"/>
  <c r="L17" i="1" s="1"/>
  <c r="O22" i="1" l="1"/>
  <c r="N23" i="1"/>
  <c r="O19" i="1"/>
  <c r="M23" i="1"/>
  <c r="M24" i="1" s="1"/>
  <c r="O24" i="1" s="1"/>
  <c r="J18" i="1"/>
  <c r="L20" i="1"/>
  <c r="O20" i="1" s="1"/>
  <c r="K23" i="1"/>
  <c r="O18" i="1"/>
  <c r="J19" i="1"/>
  <c r="L21" i="1"/>
  <c r="O21" i="1" s="1"/>
  <c r="O17" i="1"/>
  <c r="J17" i="1"/>
  <c r="J22" i="1"/>
  <c r="O23" i="1" l="1"/>
  <c r="O25" i="1" s="1"/>
  <c r="O26" i="1" s="1"/>
  <c r="L23" i="1"/>
  <c r="O27" i="1" l="1"/>
  <c r="O28" i="1" s="1"/>
  <c r="K12" i="1" l="1"/>
  <c r="O29" i="1"/>
  <c r="O30" i="1" s="1"/>
</calcChain>
</file>

<file path=xl/sharedStrings.xml><?xml version="1.0" encoding="utf-8"?>
<sst xmlns="http://schemas.openxmlformats.org/spreadsheetml/2006/main" count="52" uniqueCount="38">
  <si>
    <t>Izpildītājs:</t>
  </si>
  <si>
    <t>Tāmes izmaksas:</t>
  </si>
  <si>
    <t>EUR bez PVN</t>
  </si>
  <si>
    <t>Nr. p. k.</t>
  </si>
  <si>
    <t>Darba un izdevumu nosaukums</t>
  </si>
  <si>
    <t>Mērvienība</t>
  </si>
  <si>
    <t>Daudzums</t>
  </si>
  <si>
    <t>Laika norma c/st</t>
  </si>
  <si>
    <t>Darba samaksa EUR</t>
  </si>
  <si>
    <t>Vienības izmaksa</t>
  </si>
  <si>
    <t>Kopējā izmaksa</t>
  </si>
  <si>
    <t>Darba alga EUR</t>
  </si>
  <si>
    <t>Materiāli EUR</t>
  </si>
  <si>
    <t>Mehānismi EUR</t>
  </si>
  <si>
    <t>Kopā EUR</t>
  </si>
  <si>
    <t>Darbietilpība c/st</t>
  </si>
  <si>
    <t xml:space="preserve">Lietusūdens uztveršanas gūlija dn400 ar kantainu resti uzstādīšana </t>
  </si>
  <si>
    <t>kompl.</t>
  </si>
  <si>
    <t>Grants šķembu iestrāde 0,32mm 3m3</t>
  </si>
  <si>
    <t>Smilts pabēruma un apbērums 3m3</t>
  </si>
  <si>
    <t>Būvbedres rakšana</t>
  </si>
  <si>
    <t>m3</t>
  </si>
  <si>
    <t>Asfalta seguma demontāža un uzlikšana</t>
  </si>
  <si>
    <t>m2</t>
  </si>
  <si>
    <t>Palīgmateriāli</t>
  </si>
  <si>
    <t>Tiešās izmaksas kopā t.sk.darba devēja soc.nod. 23,59%:</t>
  </si>
  <si>
    <t>EUR</t>
  </si>
  <si>
    <t>Materiālu sagāde, transports 5%</t>
  </si>
  <si>
    <t xml:space="preserve"> Kopā:</t>
  </si>
  <si>
    <t>Plānotā peļņa 5%</t>
  </si>
  <si>
    <t>Uzņēmuma virsizdevumi 7%</t>
  </si>
  <si>
    <t xml:space="preserve"> Kopā sadaļas:</t>
  </si>
  <si>
    <t>PVN 21%%</t>
  </si>
  <si>
    <t xml:space="preserve"> Kopā ar PVN 21%:</t>
  </si>
  <si>
    <r>
      <rPr>
        <b/>
        <sz val="12"/>
        <rFont val="Times New Roman"/>
        <family val="1"/>
        <charset val="186"/>
      </rPr>
      <t>Objekta adrese:</t>
    </r>
    <r>
      <rPr>
        <sz val="12"/>
        <rFont val="Times New Roman"/>
        <family val="1"/>
        <charset val="186"/>
      </rPr>
      <t xml:space="preserve"> Bērnudārza iela, Laidze, Laidzes pag., Talsu nov.</t>
    </r>
  </si>
  <si>
    <r>
      <rPr>
        <b/>
        <sz val="12"/>
        <rFont val="Times New Roman"/>
        <family val="1"/>
        <charset val="186"/>
      </rPr>
      <t>Objekta nosaukums:</t>
    </r>
    <r>
      <rPr>
        <sz val="12"/>
        <rFont val="Times New Roman"/>
        <family val="1"/>
        <charset val="186"/>
      </rPr>
      <t xml:space="preserve"> Lietusūdens kanalizācijas remonts uz pašvaldības autoceļa Bērnudārza ielā</t>
    </r>
  </si>
  <si>
    <t>Lokālā tāme Lietusūdens kanalizācijas remonts uz pašvaldības autoceļa Bērnudārza ielā</t>
  </si>
  <si>
    <r>
      <rPr>
        <b/>
        <sz val="10"/>
        <color theme="1"/>
        <rFont val="Times New Roman"/>
        <family val="1"/>
        <charset val="186"/>
      </rPr>
      <t>1. pielikums</t>
    </r>
    <r>
      <rPr>
        <sz val="10"/>
        <color theme="1"/>
        <rFont val="Times New Roman"/>
        <family val="1"/>
        <charset val="186"/>
      </rPr>
      <t xml:space="preserve">
Cenu aptaujai “Lietusūdens kanalizācijas remonts uz 
pašvaldības autoceļa Bērnudārza ielā”,identifikācijas Nr. TNPz 2025/3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</si>
</sst>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Ls&quot;_-;\-* #,##0.00\ &quot;Ls&quot;_-;_-* &quot;-&quot;??\ &quot;Ls&quot;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2" fillId="0" borderId="0" xfId="0" applyFont="1"/>
    <xf numFmtId="0" fontId="3" fillId="0" borderId="0" xfId="0" applyFont="1" applyFill="1"/>
    <xf numFmtId="49" fontId="4" fillId="0" borderId="0" xfId="0" applyNumberFormat="1" applyFont="1" applyFill="1"/>
    <xf numFmtId="49" fontId="3" fillId="0" borderId="0" xfId="0" applyNumberFormat="1" applyFont="1" applyFill="1"/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right"/>
    </xf>
    <xf numFmtId="0" fontId="3" fillId="0" borderId="0" xfId="0" applyFont="1"/>
    <xf numFmtId="49" fontId="4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/>
    <xf numFmtId="2" fontId="3" fillId="0" borderId="0" xfId="0" applyNumberFormat="1" applyFont="1"/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/>
    <xf numFmtId="0" fontId="2" fillId="0" borderId="10" xfId="1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right" vertical="center" wrapText="1"/>
    </xf>
    <xf numFmtId="2" fontId="2" fillId="2" borderId="13" xfId="0" applyNumberFormat="1" applyFont="1" applyFill="1" applyBorder="1" applyAlignment="1">
      <alignment horizontal="right" vertical="center" wrapText="1"/>
    </xf>
    <xf numFmtId="2" fontId="2" fillId="2" borderId="14" xfId="0" applyNumberFormat="1" applyFont="1" applyFill="1" applyBorder="1" applyAlignment="1">
      <alignment horizontal="right" vertical="center" wrapText="1"/>
    </xf>
    <xf numFmtId="2" fontId="2" fillId="2" borderId="15" xfId="0" applyNumberFormat="1" applyFont="1" applyFill="1" applyBorder="1" applyAlignment="1">
      <alignment horizontal="right" vertical="center" wrapText="1"/>
    </xf>
    <xf numFmtId="0" fontId="2" fillId="0" borderId="16" xfId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right" vertical="center" wrapText="1"/>
    </xf>
    <xf numFmtId="2" fontId="2" fillId="2" borderId="19" xfId="0" applyNumberFormat="1" applyFont="1" applyFill="1" applyBorder="1" applyAlignment="1">
      <alignment horizontal="right" vertical="center" wrapText="1"/>
    </xf>
    <xf numFmtId="2" fontId="2" fillId="2" borderId="20" xfId="0" applyNumberFormat="1" applyFont="1" applyFill="1" applyBorder="1" applyAlignment="1">
      <alignment horizontal="right" vertical="center" wrapText="1"/>
    </xf>
    <xf numFmtId="2" fontId="2" fillId="2" borderId="21" xfId="0" applyNumberFormat="1" applyFont="1" applyFill="1" applyBorder="1" applyAlignment="1">
      <alignment horizontal="right" vertical="center" wrapText="1"/>
    </xf>
    <xf numFmtId="0" fontId="2" fillId="0" borderId="22" xfId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/>
    </xf>
    <xf numFmtId="2" fontId="3" fillId="2" borderId="23" xfId="0" applyNumberFormat="1" applyFont="1" applyFill="1" applyBorder="1" applyAlignment="1">
      <alignment horizontal="center" vertical="center"/>
    </xf>
    <xf numFmtId="2" fontId="3" fillId="2" borderId="25" xfId="0" applyNumberFormat="1" applyFont="1" applyFill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right" vertical="center" wrapText="1"/>
    </xf>
    <xf numFmtId="2" fontId="2" fillId="2" borderId="25" xfId="0" applyNumberFormat="1" applyFont="1" applyFill="1" applyBorder="1" applyAlignment="1">
      <alignment horizontal="right" vertical="center" wrapText="1"/>
    </xf>
    <xf numFmtId="2" fontId="2" fillId="2" borderId="26" xfId="0" applyNumberFormat="1" applyFont="1" applyFill="1" applyBorder="1" applyAlignment="1">
      <alignment horizontal="right" vertical="center" wrapText="1"/>
    </xf>
    <xf numFmtId="2" fontId="2" fillId="2" borderId="27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center" vertical="center"/>
    </xf>
    <xf numFmtId="2" fontId="4" fillId="0" borderId="28" xfId="0" applyNumberFormat="1" applyFont="1" applyFill="1" applyBorder="1" applyAlignment="1">
      <alignment horizontal="center"/>
    </xf>
    <xf numFmtId="4" fontId="3" fillId="0" borderId="29" xfId="0" applyNumberFormat="1" applyFont="1" applyBorder="1" applyAlignment="1">
      <alignment horizontal="right" vertical="center"/>
    </xf>
    <xf numFmtId="4" fontId="4" fillId="0" borderId="30" xfId="0" applyNumberFormat="1" applyFont="1" applyBorder="1" applyAlignment="1">
      <alignment horizontal="right" vertical="center"/>
    </xf>
    <xf numFmtId="4" fontId="4" fillId="0" borderId="31" xfId="0" applyNumberFormat="1" applyFont="1" applyBorder="1" applyAlignment="1">
      <alignment horizontal="right" vertical="center"/>
    </xf>
    <xf numFmtId="4" fontId="4" fillId="0" borderId="32" xfId="0" applyNumberFormat="1" applyFont="1" applyBorder="1" applyAlignment="1">
      <alignment horizontal="right" vertical="center"/>
    </xf>
    <xf numFmtId="4" fontId="4" fillId="0" borderId="29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/>
    </xf>
    <xf numFmtId="4" fontId="3" fillId="0" borderId="17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33" xfId="0" applyNumberFormat="1" applyFont="1" applyBorder="1" applyAlignment="1">
      <alignment horizontal="right" vertical="center"/>
    </xf>
    <xf numFmtId="2" fontId="4" fillId="0" borderId="24" xfId="0" applyNumberFormat="1" applyFont="1" applyFill="1" applyBorder="1" applyAlignment="1">
      <alignment horizontal="center"/>
    </xf>
    <xf numFmtId="4" fontId="3" fillId="0" borderId="23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0" borderId="26" xfId="0" applyNumberFormat="1" applyFont="1" applyBorder="1" applyAlignment="1">
      <alignment horizontal="right" vertical="center"/>
    </xf>
    <xf numFmtId="4" fontId="4" fillId="0" borderId="27" xfId="0" applyNumberFormat="1" applyFont="1" applyBorder="1" applyAlignment="1">
      <alignment horizontal="right" vertical="center"/>
    </xf>
    <xf numFmtId="4" fontId="4" fillId="0" borderId="23" xfId="0" applyNumberFormat="1" applyFont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4" fontId="3" fillId="0" borderId="34" xfId="0" applyNumberFormat="1" applyFont="1" applyBorder="1" applyAlignment="1">
      <alignment horizontal="right" vertical="center"/>
    </xf>
    <xf numFmtId="4" fontId="3" fillId="0" borderId="35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4" fontId="3" fillId="0" borderId="37" xfId="0" applyNumberFormat="1" applyFont="1" applyBorder="1" applyAlignment="1">
      <alignment horizontal="right" vertical="center"/>
    </xf>
    <xf numFmtId="4" fontId="4" fillId="0" borderId="38" xfId="0" applyNumberFormat="1" applyFont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3" fillId="0" borderId="0" xfId="0" applyFont="1" applyFill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right" vertical="center"/>
    </xf>
    <xf numFmtId="0" fontId="4" fillId="0" borderId="5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33" xfId="0" applyNumberFormat="1" applyFont="1" applyBorder="1" applyAlignment="1">
      <alignment horizontal="right" vertical="center"/>
    </xf>
    <xf numFmtId="49" fontId="5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left"/>
    </xf>
    <xf numFmtId="2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0" xfId="0" applyNumberFormat="1" applyFont="1" applyBorder="1" applyAlignment="1">
      <alignment horizontal="right" vertical="center"/>
    </xf>
    <xf numFmtId="0" fontId="4" fillId="0" borderId="33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</cellXfs>
  <cellStyles count="2">
    <cellStyle name="Normal 2 5 2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4" workbookViewId="0">
      <selection activeCell="G9" sqref="G9"/>
    </sheetView>
  </sheetViews>
  <sheetFormatPr defaultRowHeight="15.6" x14ac:dyDescent="0.3"/>
  <cols>
    <col min="1" max="1" width="12.5546875" style="1" customWidth="1"/>
    <col min="2" max="2" width="49" style="1" customWidth="1"/>
    <col min="3" max="4" width="11.44140625" style="1" customWidth="1"/>
    <col min="5" max="6" width="9.33203125" style="1" customWidth="1"/>
    <col min="7" max="15" width="11" style="1" customWidth="1"/>
    <col min="16" max="16384" width="8.88671875" style="1"/>
  </cols>
  <sheetData>
    <row r="1" spans="1:15" ht="7.8" customHeight="1" x14ac:dyDescent="0.3">
      <c r="I1" s="134" t="s">
        <v>37</v>
      </c>
      <c r="J1" s="135"/>
      <c r="K1" s="135"/>
      <c r="L1" s="135"/>
      <c r="M1" s="135"/>
      <c r="N1" s="135"/>
      <c r="O1" s="135"/>
    </row>
    <row r="2" spans="1:15" ht="7.8" customHeight="1" x14ac:dyDescent="0.3">
      <c r="I2" s="135"/>
      <c r="J2" s="135"/>
      <c r="K2" s="135"/>
      <c r="L2" s="135"/>
      <c r="M2" s="135"/>
      <c r="N2" s="135"/>
      <c r="O2" s="135"/>
    </row>
    <row r="3" spans="1:15" ht="7.8" customHeight="1" x14ac:dyDescent="0.3">
      <c r="I3" s="135"/>
      <c r="J3" s="135"/>
      <c r="K3" s="135"/>
      <c r="L3" s="135"/>
      <c r="M3" s="135"/>
      <c r="N3" s="135"/>
      <c r="O3" s="135"/>
    </row>
    <row r="4" spans="1:15" ht="10.8" customHeight="1" x14ac:dyDescent="0.3">
      <c r="I4" s="135"/>
      <c r="J4" s="135"/>
      <c r="K4" s="135"/>
      <c r="L4" s="135"/>
      <c r="M4" s="135"/>
      <c r="N4" s="135"/>
      <c r="O4" s="135"/>
    </row>
    <row r="5" spans="1:15" ht="7.8" customHeight="1" x14ac:dyDescent="0.3">
      <c r="I5" s="135"/>
      <c r="J5" s="135"/>
      <c r="K5" s="135"/>
      <c r="L5" s="135"/>
      <c r="M5" s="135"/>
      <c r="N5" s="135"/>
      <c r="O5" s="135"/>
    </row>
    <row r="7" spans="1:15" ht="17.399999999999999" x14ac:dyDescent="0.3">
      <c r="A7" s="108" t="s">
        <v>36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</row>
    <row r="8" spans="1:15" ht="30" customHeight="1" x14ac:dyDescent="0.3">
      <c r="A8" s="101" t="s">
        <v>35</v>
      </c>
      <c r="B8" s="101"/>
      <c r="C8" s="4"/>
      <c r="D8" s="5"/>
      <c r="E8" s="5"/>
      <c r="F8" s="5"/>
      <c r="G8" s="5"/>
      <c r="H8" s="5"/>
      <c r="I8" s="5"/>
      <c r="J8" s="5"/>
      <c r="K8" s="2"/>
      <c r="L8" s="5"/>
      <c r="M8" s="5"/>
      <c r="N8" s="5"/>
      <c r="O8" s="5"/>
    </row>
    <row r="9" spans="1:15" x14ac:dyDescent="0.3">
      <c r="A9" s="2" t="s">
        <v>34</v>
      </c>
      <c r="B9" s="3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">
      <c r="A10" s="100" t="s">
        <v>0</v>
      </c>
      <c r="B10" s="3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3">
      <c r="A11" s="2"/>
      <c r="B11" s="2"/>
      <c r="C11" s="4"/>
      <c r="D11" s="5"/>
      <c r="E11" s="5"/>
      <c r="F11" s="5"/>
      <c r="G11" s="5"/>
      <c r="H11" s="5"/>
      <c r="I11" s="5"/>
      <c r="J11" s="6"/>
      <c r="K11" s="109"/>
      <c r="L11" s="109"/>
      <c r="M11" s="5"/>
      <c r="N11" s="5"/>
      <c r="O11" s="5"/>
    </row>
    <row r="12" spans="1:15" ht="16.2" thickBot="1" x14ac:dyDescent="0.35">
      <c r="A12" s="7"/>
      <c r="B12" s="7"/>
      <c r="C12" s="8"/>
      <c r="D12" s="9"/>
      <c r="E12" s="9"/>
      <c r="F12" s="10"/>
      <c r="G12" s="5"/>
      <c r="H12" s="5"/>
      <c r="I12" s="110" t="s">
        <v>1</v>
      </c>
      <c r="J12" s="110"/>
      <c r="K12" s="11">
        <f>O28</f>
        <v>0</v>
      </c>
      <c r="L12" s="111" t="s">
        <v>2</v>
      </c>
      <c r="M12" s="111"/>
      <c r="N12" s="12"/>
      <c r="O12" s="12"/>
    </row>
    <row r="13" spans="1:15" x14ac:dyDescent="0.3">
      <c r="A13" s="112" t="s">
        <v>3</v>
      </c>
      <c r="B13" s="115" t="s">
        <v>4</v>
      </c>
      <c r="C13" s="115" t="s">
        <v>5</v>
      </c>
      <c r="D13" s="118" t="s">
        <v>6</v>
      </c>
      <c r="E13" s="102" t="s">
        <v>7</v>
      </c>
      <c r="F13" s="102" t="s">
        <v>8</v>
      </c>
      <c r="G13" s="122" t="s">
        <v>9</v>
      </c>
      <c r="H13" s="123"/>
      <c r="I13" s="123"/>
      <c r="J13" s="124"/>
      <c r="K13" s="122" t="s">
        <v>10</v>
      </c>
      <c r="L13" s="123"/>
      <c r="M13" s="123"/>
      <c r="N13" s="123"/>
      <c r="O13" s="124"/>
    </row>
    <row r="14" spans="1:15" ht="16.2" thickBot="1" x14ac:dyDescent="0.35">
      <c r="A14" s="113"/>
      <c r="B14" s="116"/>
      <c r="C14" s="116"/>
      <c r="D14" s="119"/>
      <c r="E14" s="121"/>
      <c r="F14" s="121"/>
      <c r="G14" s="125"/>
      <c r="H14" s="126"/>
      <c r="I14" s="126"/>
      <c r="J14" s="127"/>
      <c r="K14" s="125"/>
      <c r="L14" s="126"/>
      <c r="M14" s="126"/>
      <c r="N14" s="126"/>
      <c r="O14" s="127"/>
    </row>
    <row r="15" spans="1:15" x14ac:dyDescent="0.3">
      <c r="A15" s="113"/>
      <c r="B15" s="116"/>
      <c r="C15" s="116"/>
      <c r="D15" s="119"/>
      <c r="E15" s="121"/>
      <c r="F15" s="121"/>
      <c r="G15" s="128" t="s">
        <v>11</v>
      </c>
      <c r="H15" s="128" t="s">
        <v>12</v>
      </c>
      <c r="I15" s="102" t="s">
        <v>13</v>
      </c>
      <c r="J15" s="128" t="s">
        <v>14</v>
      </c>
      <c r="K15" s="102" t="s">
        <v>15</v>
      </c>
      <c r="L15" s="128" t="s">
        <v>11</v>
      </c>
      <c r="M15" s="128" t="s">
        <v>12</v>
      </c>
      <c r="N15" s="102" t="s">
        <v>13</v>
      </c>
      <c r="O15" s="102" t="s">
        <v>14</v>
      </c>
    </row>
    <row r="16" spans="1:15" ht="16.2" thickBot="1" x14ac:dyDescent="0.35">
      <c r="A16" s="114"/>
      <c r="B16" s="117"/>
      <c r="C16" s="117"/>
      <c r="D16" s="120"/>
      <c r="E16" s="103"/>
      <c r="F16" s="103"/>
      <c r="G16" s="129"/>
      <c r="H16" s="129"/>
      <c r="I16" s="103"/>
      <c r="J16" s="129"/>
      <c r="K16" s="103"/>
      <c r="L16" s="129"/>
      <c r="M16" s="129"/>
      <c r="N16" s="103"/>
      <c r="O16" s="103"/>
    </row>
    <row r="17" spans="1:15" ht="15" customHeight="1" x14ac:dyDescent="0.3">
      <c r="A17" s="13">
        <v>1</v>
      </c>
      <c r="B17" s="14" t="s">
        <v>16</v>
      </c>
      <c r="C17" s="15" t="s">
        <v>17</v>
      </c>
      <c r="D17" s="16">
        <v>1</v>
      </c>
      <c r="E17" s="17"/>
      <c r="F17" s="18"/>
      <c r="G17" s="19">
        <f t="shared" ref="G17:G22" si="0">ROUND(F17*E17,2)</f>
        <v>0</v>
      </c>
      <c r="H17" s="20"/>
      <c r="I17" s="21"/>
      <c r="J17" s="22">
        <f t="shared" ref="J17:J22" si="1">I17+H17+G17</f>
        <v>0</v>
      </c>
      <c r="K17" s="23">
        <f t="shared" ref="K17:K22" si="2">ROUND(E17*D17,2)</f>
        <v>0</v>
      </c>
      <c r="L17" s="24">
        <f t="shared" ref="L17:L22" si="3">ROUND(G17*D17,2)</f>
        <v>0</v>
      </c>
      <c r="M17" s="25">
        <f t="shared" ref="M17:M22" si="4">ROUND(H17*D17,2)</f>
        <v>0</v>
      </c>
      <c r="N17" s="26">
        <f t="shared" ref="N17:N22" si="5">ROUND(I17*D17,2)</f>
        <v>0</v>
      </c>
      <c r="O17" s="23">
        <f t="shared" ref="O17:O22" si="6">L17+M17+N17</f>
        <v>0</v>
      </c>
    </row>
    <row r="18" spans="1:15" ht="15" customHeight="1" x14ac:dyDescent="0.3">
      <c r="A18" s="27">
        <v>2</v>
      </c>
      <c r="B18" s="28" t="s">
        <v>18</v>
      </c>
      <c r="C18" s="29" t="s">
        <v>17</v>
      </c>
      <c r="D18" s="30">
        <v>1</v>
      </c>
      <c r="E18" s="31"/>
      <c r="F18" s="32"/>
      <c r="G18" s="33">
        <f t="shared" si="0"/>
        <v>0</v>
      </c>
      <c r="H18" s="34"/>
      <c r="I18" s="35"/>
      <c r="J18" s="36">
        <f t="shared" si="1"/>
        <v>0</v>
      </c>
      <c r="K18" s="37">
        <f t="shared" si="2"/>
        <v>0</v>
      </c>
      <c r="L18" s="38">
        <f t="shared" si="3"/>
        <v>0</v>
      </c>
      <c r="M18" s="39">
        <f t="shared" si="4"/>
        <v>0</v>
      </c>
      <c r="N18" s="40">
        <f t="shared" si="5"/>
        <v>0</v>
      </c>
      <c r="O18" s="37">
        <f t="shared" si="6"/>
        <v>0</v>
      </c>
    </row>
    <row r="19" spans="1:15" ht="15" customHeight="1" x14ac:dyDescent="0.3">
      <c r="A19" s="27">
        <v>3</v>
      </c>
      <c r="B19" s="28" t="s">
        <v>19</v>
      </c>
      <c r="C19" s="29" t="s">
        <v>17</v>
      </c>
      <c r="D19" s="30">
        <v>1</v>
      </c>
      <c r="E19" s="31"/>
      <c r="F19" s="32"/>
      <c r="G19" s="33">
        <f t="shared" si="0"/>
        <v>0</v>
      </c>
      <c r="H19" s="34"/>
      <c r="I19" s="35"/>
      <c r="J19" s="36">
        <f t="shared" si="1"/>
        <v>0</v>
      </c>
      <c r="K19" s="37">
        <f t="shared" si="2"/>
        <v>0</v>
      </c>
      <c r="L19" s="38">
        <f t="shared" si="3"/>
        <v>0</v>
      </c>
      <c r="M19" s="39">
        <f t="shared" si="4"/>
        <v>0</v>
      </c>
      <c r="N19" s="40">
        <f t="shared" si="5"/>
        <v>0</v>
      </c>
      <c r="O19" s="37">
        <f t="shared" si="6"/>
        <v>0</v>
      </c>
    </row>
    <row r="20" spans="1:15" ht="15" customHeight="1" x14ac:dyDescent="0.3">
      <c r="A20" s="27">
        <v>4</v>
      </c>
      <c r="B20" s="28" t="s">
        <v>20</v>
      </c>
      <c r="C20" s="29" t="s">
        <v>21</v>
      </c>
      <c r="D20" s="30">
        <v>3</v>
      </c>
      <c r="E20" s="31"/>
      <c r="F20" s="32"/>
      <c r="G20" s="33">
        <f>ROUND(F20*E20,2)</f>
        <v>0</v>
      </c>
      <c r="H20" s="34"/>
      <c r="I20" s="35"/>
      <c r="J20" s="36">
        <f>I20+H20+G20</f>
        <v>0</v>
      </c>
      <c r="K20" s="37">
        <f>ROUND(E20*D20,2)</f>
        <v>0</v>
      </c>
      <c r="L20" s="38">
        <f>ROUND(G20*D20,2)</f>
        <v>0</v>
      </c>
      <c r="M20" s="39">
        <f>ROUND(H20*D20,2)</f>
        <v>0</v>
      </c>
      <c r="N20" s="40">
        <f>ROUND(I20*D20,2)</f>
        <v>0</v>
      </c>
      <c r="O20" s="37">
        <f>L20+M20+N20</f>
        <v>0</v>
      </c>
    </row>
    <row r="21" spans="1:15" ht="15" customHeight="1" x14ac:dyDescent="0.3">
      <c r="A21" s="27">
        <v>5</v>
      </c>
      <c r="B21" s="28" t="s">
        <v>22</v>
      </c>
      <c r="C21" s="29" t="s">
        <v>23</v>
      </c>
      <c r="D21" s="30">
        <v>10</v>
      </c>
      <c r="E21" s="31"/>
      <c r="F21" s="32"/>
      <c r="G21" s="33">
        <f t="shared" si="0"/>
        <v>0</v>
      </c>
      <c r="H21" s="34"/>
      <c r="I21" s="35"/>
      <c r="J21" s="36">
        <f t="shared" si="1"/>
        <v>0</v>
      </c>
      <c r="K21" s="37">
        <f t="shared" si="2"/>
        <v>0</v>
      </c>
      <c r="L21" s="38">
        <f t="shared" si="3"/>
        <v>0</v>
      </c>
      <c r="M21" s="39">
        <f t="shared" si="4"/>
        <v>0</v>
      </c>
      <c r="N21" s="40">
        <f t="shared" si="5"/>
        <v>0</v>
      </c>
      <c r="O21" s="37">
        <f t="shared" si="6"/>
        <v>0</v>
      </c>
    </row>
    <row r="22" spans="1:15" ht="15" customHeight="1" thickBot="1" x14ac:dyDescent="0.35">
      <c r="A22" s="41">
        <v>6</v>
      </c>
      <c r="B22" s="42" t="s">
        <v>24</v>
      </c>
      <c r="C22" s="43" t="s">
        <v>17</v>
      </c>
      <c r="D22" s="44">
        <v>1</v>
      </c>
      <c r="E22" s="45"/>
      <c r="F22" s="46"/>
      <c r="G22" s="47">
        <f t="shared" si="0"/>
        <v>0</v>
      </c>
      <c r="H22" s="48"/>
      <c r="I22" s="49"/>
      <c r="J22" s="50">
        <f t="shared" si="1"/>
        <v>0</v>
      </c>
      <c r="K22" s="51">
        <f t="shared" si="2"/>
        <v>0</v>
      </c>
      <c r="L22" s="52">
        <f t="shared" si="3"/>
        <v>0</v>
      </c>
      <c r="M22" s="53">
        <f t="shared" si="4"/>
        <v>0</v>
      </c>
      <c r="N22" s="54">
        <f t="shared" si="5"/>
        <v>0</v>
      </c>
      <c r="O22" s="51">
        <f t="shared" si="6"/>
        <v>0</v>
      </c>
    </row>
    <row r="23" spans="1:15" x14ac:dyDescent="0.3">
      <c r="A23" s="55"/>
      <c r="B23" s="56"/>
      <c r="C23" s="57"/>
      <c r="D23" s="104" t="s">
        <v>25</v>
      </c>
      <c r="E23" s="104"/>
      <c r="F23" s="104"/>
      <c r="G23" s="104"/>
      <c r="H23" s="104"/>
      <c r="I23" s="105"/>
      <c r="J23" s="58" t="s">
        <v>26</v>
      </c>
      <c r="K23" s="59">
        <f>SUM(K17:K22)</f>
        <v>0</v>
      </c>
      <c r="L23" s="60">
        <f>SUM(L17:L22)</f>
        <v>0</v>
      </c>
      <c r="M23" s="61">
        <f>SUM(M17:M22)</f>
        <v>0</v>
      </c>
      <c r="N23" s="62">
        <f>SUM(N17:N22)</f>
        <v>0</v>
      </c>
      <c r="O23" s="63">
        <f>SUM(O17:O22)</f>
        <v>0</v>
      </c>
    </row>
    <row r="24" spans="1:15" x14ac:dyDescent="0.3">
      <c r="A24" s="64"/>
      <c r="B24" s="65"/>
      <c r="C24" s="66"/>
      <c r="D24" s="67"/>
      <c r="E24" s="67"/>
      <c r="F24" s="67"/>
      <c r="G24" s="106" t="s">
        <v>27</v>
      </c>
      <c r="H24" s="106"/>
      <c r="I24" s="107"/>
      <c r="J24" s="68" t="s">
        <v>26</v>
      </c>
      <c r="K24" s="69"/>
      <c r="L24" s="70"/>
      <c r="M24" s="71">
        <f>ROUND(M23*0.05,2)</f>
        <v>0</v>
      </c>
      <c r="N24" s="70"/>
      <c r="O24" s="69">
        <f>M24</f>
        <v>0</v>
      </c>
    </row>
    <row r="25" spans="1:15" ht="16.2" thickBot="1" x14ac:dyDescent="0.35">
      <c r="A25" s="72"/>
      <c r="B25" s="73"/>
      <c r="C25" s="74"/>
      <c r="D25" s="75"/>
      <c r="E25" s="75"/>
      <c r="F25" s="75"/>
      <c r="G25" s="76"/>
      <c r="H25" s="76"/>
      <c r="I25" s="77" t="s">
        <v>28</v>
      </c>
      <c r="J25" s="78" t="s">
        <v>26</v>
      </c>
      <c r="K25" s="79"/>
      <c r="L25" s="80"/>
      <c r="M25" s="81"/>
      <c r="N25" s="82"/>
      <c r="O25" s="83">
        <f>SUM(O23:O24)</f>
        <v>0</v>
      </c>
    </row>
    <row r="26" spans="1:15" x14ac:dyDescent="0.3">
      <c r="A26" s="64"/>
      <c r="B26" s="65"/>
      <c r="C26" s="66"/>
      <c r="D26" s="67"/>
      <c r="E26" s="67"/>
      <c r="F26" s="67"/>
      <c r="G26" s="84"/>
      <c r="H26" s="106" t="s">
        <v>29</v>
      </c>
      <c r="I26" s="107"/>
      <c r="J26" s="68" t="s">
        <v>26</v>
      </c>
      <c r="K26" s="85"/>
      <c r="L26" s="86"/>
      <c r="M26" s="86"/>
      <c r="N26" s="87"/>
      <c r="O26" s="88">
        <f>ROUND(O25*0.05,2)</f>
        <v>0</v>
      </c>
    </row>
    <row r="27" spans="1:15" x14ac:dyDescent="0.3">
      <c r="A27" s="64"/>
      <c r="B27" s="65"/>
      <c r="C27" s="66"/>
      <c r="D27" s="67"/>
      <c r="E27" s="67"/>
      <c r="F27" s="67"/>
      <c r="G27" s="106" t="s">
        <v>30</v>
      </c>
      <c r="H27" s="106"/>
      <c r="I27" s="107"/>
      <c r="J27" s="68" t="s">
        <v>26</v>
      </c>
      <c r="K27" s="85"/>
      <c r="L27" s="86"/>
      <c r="M27" s="86"/>
      <c r="N27" s="87"/>
      <c r="O27" s="88">
        <f>ROUND(O25*0.07,2)</f>
        <v>0</v>
      </c>
    </row>
    <row r="28" spans="1:15" ht="16.2" thickBot="1" x14ac:dyDescent="0.35">
      <c r="A28" s="72"/>
      <c r="B28" s="73"/>
      <c r="C28" s="74"/>
      <c r="D28" s="75"/>
      <c r="E28" s="75"/>
      <c r="F28" s="75"/>
      <c r="G28" s="76"/>
      <c r="H28" s="132" t="s">
        <v>31</v>
      </c>
      <c r="I28" s="133"/>
      <c r="J28" s="78" t="s">
        <v>26</v>
      </c>
      <c r="K28" s="89"/>
      <c r="L28" s="81"/>
      <c r="M28" s="81"/>
      <c r="N28" s="82"/>
      <c r="O28" s="83">
        <f>SUM(O25:O27)</f>
        <v>0</v>
      </c>
    </row>
    <row r="29" spans="1:15" x14ac:dyDescent="0.3">
      <c r="A29" s="64"/>
      <c r="B29" s="65"/>
      <c r="C29" s="66"/>
      <c r="D29" s="67"/>
      <c r="E29" s="67"/>
      <c r="F29" s="67"/>
      <c r="G29" s="84"/>
      <c r="H29" s="106" t="s">
        <v>32</v>
      </c>
      <c r="I29" s="107"/>
      <c r="J29" s="68" t="s">
        <v>26</v>
      </c>
      <c r="K29" s="85"/>
      <c r="L29" s="86"/>
      <c r="M29" s="86"/>
      <c r="N29" s="87"/>
      <c r="O29" s="88">
        <f>O28*0.21</f>
        <v>0</v>
      </c>
    </row>
    <row r="30" spans="1:15" ht="16.2" thickBot="1" x14ac:dyDescent="0.35">
      <c r="A30" s="72"/>
      <c r="B30" s="73"/>
      <c r="C30" s="74"/>
      <c r="D30" s="75"/>
      <c r="E30" s="75"/>
      <c r="F30" s="75"/>
      <c r="G30" s="76"/>
      <c r="H30" s="132" t="s">
        <v>33</v>
      </c>
      <c r="I30" s="133"/>
      <c r="J30" s="78" t="s">
        <v>26</v>
      </c>
      <c r="K30" s="89"/>
      <c r="L30" s="81"/>
      <c r="M30" s="81"/>
      <c r="N30" s="82"/>
      <c r="O30" s="83">
        <f>SUM(O28:O29)</f>
        <v>0</v>
      </c>
    </row>
    <row r="31" spans="1:15" x14ac:dyDescent="0.3">
      <c r="A31" s="72"/>
      <c r="B31" s="73"/>
      <c r="C31" s="74"/>
      <c r="D31" s="75"/>
      <c r="E31" s="75"/>
      <c r="F31" s="75"/>
      <c r="G31" s="76"/>
      <c r="H31" s="76"/>
      <c r="I31" s="73"/>
      <c r="J31" s="90"/>
      <c r="K31" s="91"/>
      <c r="L31" s="91"/>
      <c r="M31" s="91"/>
      <c r="N31" s="91"/>
      <c r="O31" s="91"/>
    </row>
    <row r="32" spans="1:15" ht="15" customHeight="1" x14ac:dyDescent="0.3">
      <c r="A32" s="92"/>
      <c r="B32" s="131"/>
      <c r="C32" s="131"/>
      <c r="D32" s="93"/>
      <c r="E32" s="93"/>
      <c r="F32" s="93"/>
      <c r="G32" s="93"/>
      <c r="H32" s="93"/>
      <c r="I32" s="93"/>
      <c r="J32" s="93"/>
      <c r="K32" s="93"/>
      <c r="L32" s="93"/>
      <c r="M32" s="92"/>
      <c r="N32" s="92"/>
      <c r="O32" s="94"/>
    </row>
    <row r="33" spans="1:15" ht="15" customHeight="1" x14ac:dyDescent="0.3">
      <c r="A33" s="95"/>
      <c r="B33" s="130"/>
      <c r="C33" s="130"/>
      <c r="D33" s="130"/>
      <c r="E33" s="96"/>
      <c r="F33" s="96"/>
      <c r="G33" s="96"/>
      <c r="H33" s="96"/>
      <c r="I33" s="96"/>
      <c r="J33" s="96"/>
      <c r="K33" s="93"/>
      <c r="L33" s="93"/>
      <c r="M33" s="93"/>
      <c r="N33" s="93"/>
      <c r="O33" s="97"/>
    </row>
    <row r="34" spans="1:15" ht="15" customHeight="1" x14ac:dyDescent="0.3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7"/>
      <c r="L34" s="7"/>
      <c r="M34" s="7"/>
      <c r="N34" s="7"/>
      <c r="O34" s="97"/>
    </row>
    <row r="35" spans="1:15" ht="15" customHeight="1" x14ac:dyDescent="0.3">
      <c r="A35" s="92"/>
      <c r="B35" s="98"/>
      <c r="C35" s="92"/>
      <c r="D35" s="92"/>
      <c r="E35" s="92"/>
      <c r="F35" s="92"/>
      <c r="G35" s="92"/>
      <c r="H35" s="92"/>
      <c r="I35" s="92"/>
      <c r="J35" s="99"/>
      <c r="K35" s="92"/>
      <c r="L35" s="92"/>
      <c r="M35" s="92"/>
      <c r="N35" s="92"/>
      <c r="O35" s="97"/>
    </row>
    <row r="36" spans="1:15" ht="15" customHeight="1" x14ac:dyDescent="0.3">
      <c r="A36" s="92"/>
      <c r="B36" s="98"/>
      <c r="C36" s="92"/>
      <c r="D36" s="92"/>
      <c r="E36" s="92"/>
      <c r="F36" s="92"/>
      <c r="G36" s="92"/>
      <c r="H36" s="92"/>
      <c r="I36" s="92"/>
      <c r="J36" s="99"/>
      <c r="K36" s="92"/>
      <c r="L36" s="92"/>
      <c r="M36" s="92"/>
      <c r="N36" s="92"/>
      <c r="O36" s="97"/>
    </row>
  </sheetData>
  <mergeCells count="32">
    <mergeCell ref="B33:D33"/>
    <mergeCell ref="B32:C32"/>
    <mergeCell ref="H29:I29"/>
    <mergeCell ref="H30:I30"/>
    <mergeCell ref="H28:I28"/>
    <mergeCell ref="G27:I27"/>
    <mergeCell ref="K15:K16"/>
    <mergeCell ref="L15:L16"/>
    <mergeCell ref="M15:M16"/>
    <mergeCell ref="N15:N16"/>
    <mergeCell ref="G15:G16"/>
    <mergeCell ref="H15:H16"/>
    <mergeCell ref="I15:I16"/>
    <mergeCell ref="J15:J16"/>
    <mergeCell ref="H26:I26"/>
    <mergeCell ref="A7:O7"/>
    <mergeCell ref="K11:L11"/>
    <mergeCell ref="I12:J12"/>
    <mergeCell ref="L12:M12"/>
    <mergeCell ref="A13:A16"/>
    <mergeCell ref="B13:B16"/>
    <mergeCell ref="C13:C16"/>
    <mergeCell ref="D13:D16"/>
    <mergeCell ref="E13:E16"/>
    <mergeCell ref="F13:F16"/>
    <mergeCell ref="G13:J14"/>
    <mergeCell ref="K13:O14"/>
    <mergeCell ref="A8:B8"/>
    <mergeCell ref="I1:O5"/>
    <mergeCell ref="O15:O16"/>
    <mergeCell ref="D23:I23"/>
    <mergeCell ref="G24:I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Skolotajs</dc:creator>
  <cp:lastModifiedBy>Kristīne Bruzinska</cp:lastModifiedBy>
  <dcterms:created xsi:type="dcterms:W3CDTF">2024-10-15T08:46:54Z</dcterms:created>
  <dcterms:modified xsi:type="dcterms:W3CDTF">2025-01-20T13:09:07Z</dcterms:modified>
</cp:coreProperties>
</file>