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2_Kanalizācijas skatakas remonts uz pašvaldības autoceļa Kopmītne - Matres\"/>
    </mc:Choice>
  </mc:AlternateContent>
  <bookViews>
    <workbookView xWindow="0" yWindow="0" windowWidth="9588" windowHeight="10008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L17" i="1" s="1"/>
  <c r="K17" i="1"/>
  <c r="M17" i="1"/>
  <c r="N17" i="1"/>
  <c r="G18" i="1"/>
  <c r="J18" i="1" s="1"/>
  <c r="K18" i="1"/>
  <c r="M18" i="1"/>
  <c r="N18" i="1"/>
  <c r="G19" i="1"/>
  <c r="J19" i="1" s="1"/>
  <c r="K19" i="1"/>
  <c r="M19" i="1"/>
  <c r="N19" i="1"/>
  <c r="G20" i="1"/>
  <c r="L20" i="1" s="1"/>
  <c r="J20" i="1"/>
  <c r="K20" i="1"/>
  <c r="M20" i="1"/>
  <c r="N20" i="1"/>
  <c r="K21" i="1" l="1"/>
  <c r="J17" i="1"/>
  <c r="M21" i="1"/>
  <c r="M22" i="1" s="1"/>
  <c r="O22" i="1" s="1"/>
  <c r="L18" i="1"/>
  <c r="O18" i="1" s="1"/>
  <c r="N21" i="1"/>
  <c r="O20" i="1"/>
  <c r="O17" i="1"/>
  <c r="L19" i="1"/>
  <c r="O19" i="1" s="1"/>
  <c r="O21" i="1" l="1"/>
  <c r="O23" i="1" s="1"/>
  <c r="L21" i="1"/>
  <c r="O25" i="1" l="1"/>
  <c r="O24" i="1"/>
  <c r="O26" i="1" l="1"/>
  <c r="O27" i="1" s="1"/>
  <c r="O28" i="1" s="1"/>
  <c r="K12" i="1" l="1"/>
</calcChain>
</file>

<file path=xl/sharedStrings.xml><?xml version="1.0" encoding="utf-8"?>
<sst xmlns="http://schemas.openxmlformats.org/spreadsheetml/2006/main" count="48" uniqueCount="35">
  <si>
    <t>EUR</t>
  </si>
  <si>
    <t xml:space="preserve"> Kopā ar PVN 21%:</t>
  </si>
  <si>
    <t>PVN 21%%</t>
  </si>
  <si>
    <t xml:space="preserve"> Kopā sadaļas:</t>
  </si>
  <si>
    <t>Uzņēmuma virsizdevumi 7%</t>
  </si>
  <si>
    <t>Plānotā peļņa 5%</t>
  </si>
  <si>
    <t xml:space="preserve"> Kopā:</t>
  </si>
  <si>
    <t>Materiālu sagāde, transports 5%</t>
  </si>
  <si>
    <t>Tiešās izmaksas kopā t.sk.darba devēja soc.nod. 23,59%:</t>
  </si>
  <si>
    <t>kompl.</t>
  </si>
  <si>
    <t>Palīgmateriāli</t>
  </si>
  <si>
    <t>m2</t>
  </si>
  <si>
    <t>Asfalta seguma demontāža un uzlikšana</t>
  </si>
  <si>
    <t>Grants šķembu iestrāde 0,32mm 3m3</t>
  </si>
  <si>
    <t xml:space="preserve">Kanalizācijas skatakas remonts </t>
  </si>
  <si>
    <t>Kopā EUR</t>
  </si>
  <si>
    <t>Mehānismi EUR</t>
  </si>
  <si>
    <t>Materiāli EUR</t>
  </si>
  <si>
    <t>Darba alga EUR</t>
  </si>
  <si>
    <t>Darbietilpība c/st</t>
  </si>
  <si>
    <t>Kopējā izmaksa</t>
  </si>
  <si>
    <t>Vienības izmaksa</t>
  </si>
  <si>
    <t>Darba samaksa EUR</t>
  </si>
  <si>
    <t>Laika norma c/st</t>
  </si>
  <si>
    <t>Daudzums</t>
  </si>
  <si>
    <t>Mērvienība</t>
  </si>
  <si>
    <t>Darba un izdevumu nosaukums</t>
  </si>
  <si>
    <t>Nr. p. k.</t>
  </si>
  <si>
    <t>EUR bez PVN</t>
  </si>
  <si>
    <t>Tāmes izmaksas:</t>
  </si>
  <si>
    <t>Izpildītājs:</t>
  </si>
  <si>
    <t>Lokālā tāme kanalizācijas skatakas remonts uz pašvaldības autoceļa Kopmītne - Matres</t>
  </si>
  <si>
    <r>
      <rPr>
        <b/>
        <sz val="11"/>
        <color theme="1"/>
        <rFont val="Times New Roman"/>
        <family val="1"/>
        <charset val="186"/>
      </rPr>
      <t>1. pielikum</t>
    </r>
    <r>
      <rPr>
        <sz val="11"/>
        <color theme="1"/>
        <rFont val="Times New Roman"/>
        <family val="1"/>
        <charset val="186"/>
      </rPr>
      <t>s
Cenu aptaujai “Kanalizācijas skatakas remonts uz pašvaldības autoceļa Kopmītne - Matres”,
identifikācijas Nr.</t>
    </r>
    <r>
      <rPr>
        <sz val="11"/>
        <rFont val="Times New Roman"/>
        <family val="1"/>
        <charset val="186"/>
      </rPr>
      <t xml:space="preserve"> TNPz 2025/2</t>
    </r>
  </si>
  <si>
    <r>
      <rPr>
        <b/>
        <sz val="10"/>
        <rFont val="Times New Roman"/>
        <family val="1"/>
        <charset val="186"/>
      </rPr>
      <t xml:space="preserve">Objekta adrese: </t>
    </r>
    <r>
      <rPr>
        <sz val="10"/>
        <rFont val="Times New Roman"/>
        <family val="1"/>
        <charset val="186"/>
      </rPr>
      <t>"Mežrozes", Laidze, Laidzes pag., Talsu nov.</t>
    </r>
  </si>
  <si>
    <r>
      <rPr>
        <b/>
        <sz val="10"/>
        <rFont val="Times New Roman"/>
        <family val="1"/>
        <charset val="186"/>
      </rPr>
      <t xml:space="preserve">Objekta nosaukums: </t>
    </r>
    <r>
      <rPr>
        <sz val="10"/>
        <rFont val="Times New Roman"/>
        <family val="1"/>
        <charset val="186"/>
      </rPr>
      <t>Kanalizācijas skatakas remonts uz pašvaldības autoceļa Kopmītne - Matres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</si>
</sst>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Ls&quot;_-;\-* #,##0.00\ &quot;Ls&quot;_-;_-* &quot;-&quot;??\ &quot;Ls&quot;_-;_-@_-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top" wrapText="1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/>
    <xf numFmtId="2" fontId="3" fillId="0" borderId="0" xfId="0" applyNumberFormat="1" applyFont="1" applyFill="1"/>
    <xf numFmtId="2" fontId="4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2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Alignment="1">
      <alignment horizontal="left"/>
    </xf>
    <xf numFmtId="0" fontId="3" fillId="0" borderId="0" xfId="0" applyFont="1"/>
    <xf numFmtId="0" fontId="5" fillId="0" borderId="0" xfId="0" applyFont="1"/>
    <xf numFmtId="49" fontId="6" fillId="0" borderId="0" xfId="0" applyNumberFormat="1" applyFont="1" applyBorder="1" applyAlignment="1">
      <alignment horizontal="left"/>
    </xf>
    <xf numFmtId="49" fontId="7" fillId="0" borderId="36" xfId="0" applyNumberFormat="1" applyFont="1" applyBorder="1" applyAlignment="1"/>
    <xf numFmtId="2" fontId="3" fillId="0" borderId="0" xfId="0" applyNumberFormat="1" applyFont="1"/>
    <xf numFmtId="2" fontId="4" fillId="0" borderId="36" xfId="0" applyNumberFormat="1" applyFont="1" applyFill="1" applyBorder="1" applyAlignment="1">
      <alignment horizontal="right"/>
    </xf>
    <xf numFmtId="2" fontId="6" fillId="0" borderId="36" xfId="0" applyNumberFormat="1" applyFont="1" applyBorder="1" applyAlignment="1">
      <alignment horizontal="center"/>
    </xf>
    <xf numFmtId="164" fontId="4" fillId="0" borderId="36" xfId="0" applyNumberFormat="1" applyFont="1" applyBorder="1" applyAlignment="1">
      <alignment horizontal="left"/>
    </xf>
    <xf numFmtId="164" fontId="6" fillId="0" borderId="36" xfId="0" applyNumberFormat="1" applyFont="1" applyBorder="1" applyAlignment="1"/>
    <xf numFmtId="0" fontId="3" fillId="0" borderId="33" xfId="0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 wrapText="1"/>
    </xf>
    <xf numFmtId="2" fontId="3" fillId="0" borderId="38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 wrapText="1"/>
    </xf>
    <xf numFmtId="2" fontId="3" fillId="0" borderId="37" xfId="0" applyNumberFormat="1" applyFont="1" applyBorder="1" applyAlignment="1">
      <alignment horizontal="center" vertical="center"/>
    </xf>
    <xf numFmtId="2" fontId="3" fillId="0" borderId="36" xfId="0" applyNumberFormat="1" applyFont="1" applyBorder="1" applyAlignment="1">
      <alignment horizontal="center" vertical="center"/>
    </xf>
    <xf numFmtId="2" fontId="3" fillId="0" borderId="35" xfId="0" applyNumberFormat="1" applyFont="1" applyBorder="1" applyAlignment="1">
      <alignment horizontal="center" vertical="center"/>
    </xf>
    <xf numFmtId="2" fontId="3" fillId="0" borderId="33" xfId="0" applyNumberFormat="1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3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/>
    </xf>
    <xf numFmtId="2" fontId="3" fillId="2" borderId="26" xfId="0" applyNumberFormat="1" applyFont="1" applyFill="1" applyBorder="1" applyAlignment="1">
      <alignment horizontal="center" vertical="center"/>
    </xf>
    <xf numFmtId="2" fontId="3" fillId="2" borderId="29" xfId="0" applyNumberFormat="1" applyFont="1" applyFill="1" applyBorder="1" applyAlignment="1">
      <alignment horizontal="center" vertical="center"/>
    </xf>
    <xf numFmtId="2" fontId="3" fillId="2" borderId="28" xfId="0" applyNumberFormat="1" applyFont="1" applyFill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26" xfId="0" applyNumberFormat="1" applyFont="1" applyFill="1" applyBorder="1" applyAlignment="1">
      <alignment horizontal="center" vertical="center"/>
    </xf>
    <xf numFmtId="2" fontId="8" fillId="2" borderId="26" xfId="0" applyNumberFormat="1" applyFont="1" applyFill="1" applyBorder="1" applyAlignment="1">
      <alignment horizontal="right" vertical="center" wrapText="1"/>
    </xf>
    <xf numFmtId="2" fontId="8" fillId="2" borderId="29" xfId="0" applyNumberFormat="1" applyFont="1" applyFill="1" applyBorder="1" applyAlignment="1">
      <alignment horizontal="right" vertical="center" wrapText="1"/>
    </xf>
    <xf numFmtId="2" fontId="8" fillId="2" borderId="28" xfId="0" applyNumberFormat="1" applyFont="1" applyFill="1" applyBorder="1" applyAlignment="1">
      <alignment horizontal="right" vertical="center" wrapText="1"/>
    </xf>
    <xf numFmtId="2" fontId="8" fillId="2" borderId="27" xfId="0" applyNumberFormat="1" applyFont="1" applyFill="1" applyBorder="1" applyAlignment="1">
      <alignment horizontal="right" vertical="center" wrapText="1"/>
    </xf>
    <xf numFmtId="0" fontId="8" fillId="0" borderId="25" xfId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2" fontId="3" fillId="2" borderId="24" xfId="0" applyNumberFormat="1" applyFont="1" applyFill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>
      <alignment horizontal="right" vertical="center" wrapText="1"/>
    </xf>
    <xf numFmtId="2" fontId="8" fillId="2" borderId="24" xfId="0" applyNumberFormat="1" applyFont="1" applyFill="1" applyBorder="1" applyAlignment="1">
      <alignment horizontal="right" vertical="center" wrapText="1"/>
    </xf>
    <xf numFmtId="2" fontId="8" fillId="2" borderId="14" xfId="0" applyNumberFormat="1" applyFont="1" applyFill="1" applyBorder="1" applyAlignment="1">
      <alignment horizontal="right" vertical="center" wrapText="1"/>
    </xf>
    <xf numFmtId="2" fontId="8" fillId="2" borderId="23" xfId="0" applyNumberFormat="1" applyFont="1" applyFill="1" applyBorder="1" applyAlignment="1">
      <alignment horizontal="right" vertical="center" wrapText="1"/>
    </xf>
    <xf numFmtId="0" fontId="8" fillId="0" borderId="22" xfId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right" vertical="center" wrapText="1"/>
    </xf>
    <xf numFmtId="2" fontId="8" fillId="2" borderId="12" xfId="0" applyNumberFormat="1" applyFont="1" applyFill="1" applyBorder="1" applyAlignment="1">
      <alignment horizontal="right" vertical="center" wrapText="1"/>
    </xf>
    <xf numFmtId="2" fontId="8" fillId="2" borderId="3" xfId="0" applyNumberFormat="1" applyFont="1" applyFill="1" applyBorder="1" applyAlignment="1">
      <alignment horizontal="right" vertical="center" wrapText="1"/>
    </xf>
    <xf numFmtId="2" fontId="8" fillId="2" borderId="2" xfId="0" applyNumberFormat="1" applyFont="1" applyFill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/>
    </xf>
    <xf numFmtId="0" fontId="9" fillId="0" borderId="21" xfId="0" applyNumberFormat="1" applyFont="1" applyBorder="1" applyAlignment="1">
      <alignment horizontal="right" vertical="center"/>
    </xf>
    <xf numFmtId="0" fontId="3" fillId="0" borderId="21" xfId="0" applyNumberFormat="1" applyFont="1" applyBorder="1" applyAlignment="1">
      <alignment horizontal="center" vertical="center"/>
    </xf>
    <xf numFmtId="0" fontId="9" fillId="0" borderId="21" xfId="0" applyNumberFormat="1" applyFont="1" applyBorder="1" applyAlignment="1">
      <alignment horizontal="right" vertical="center"/>
    </xf>
    <xf numFmtId="0" fontId="9" fillId="0" borderId="20" xfId="0" applyNumberFormat="1" applyFont="1" applyBorder="1" applyAlignment="1">
      <alignment horizontal="right" vertical="center"/>
    </xf>
    <xf numFmtId="2" fontId="9" fillId="0" borderId="19" xfId="0" applyNumberFormat="1" applyFont="1" applyFill="1" applyBorder="1" applyAlignment="1">
      <alignment horizontal="center"/>
    </xf>
    <xf numFmtId="4" fontId="3" fillId="0" borderId="15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6" xfId="0" applyNumberFormat="1" applyFont="1" applyBorder="1" applyAlignment="1">
      <alignment horizontal="right" vertical="center"/>
    </xf>
    <xf numFmtId="2" fontId="3" fillId="0" borderId="11" xfId="0" applyNumberFormat="1" applyFont="1" applyFill="1" applyBorder="1" applyAlignment="1">
      <alignment horizontal="center"/>
    </xf>
    <xf numFmtId="4" fontId="3" fillId="0" borderId="13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6" xfId="0" applyNumberFormat="1" applyFont="1" applyBorder="1" applyAlignment="1">
      <alignment horizontal="right" vertical="center"/>
    </xf>
    <xf numFmtId="2" fontId="9" fillId="0" borderId="5" xfId="0" applyNumberFormat="1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right" vertical="center"/>
    </xf>
    <xf numFmtId="4" fontId="9" fillId="0" borderId="12" xfId="0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4" fontId="9" fillId="0" borderId="2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right" vertical="center"/>
    </xf>
    <xf numFmtId="0" fontId="9" fillId="0" borderId="6" xfId="0" applyNumberFormat="1" applyFont="1" applyBorder="1" applyAlignment="1">
      <alignment horizontal="right" vertical="center"/>
    </xf>
    <xf numFmtId="4" fontId="9" fillId="0" borderId="4" xfId="0" applyNumberFormat="1" applyFont="1" applyBorder="1" applyAlignment="1">
      <alignment horizontal="right" vertical="center"/>
    </xf>
    <xf numFmtId="2" fontId="9" fillId="0" borderId="0" xfId="0" applyNumberFormat="1" applyFont="1" applyFill="1" applyBorder="1" applyAlignment="1">
      <alignment horizontal="center"/>
    </xf>
    <xf numFmtId="4" fontId="9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horizontal="center" vertical="top" wrapText="1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center" vertical="top" wrapText="1"/>
    </xf>
    <xf numFmtId="49" fontId="11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/>
    </xf>
  </cellXfs>
  <cellStyles count="2">
    <cellStyle name="Normal 2 5 2 2" xfId="1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zoomScale="90" zoomScaleNormal="90" workbookViewId="0">
      <selection activeCell="A10" sqref="A10:B10"/>
    </sheetView>
  </sheetViews>
  <sheetFormatPr defaultRowHeight="13.8" x14ac:dyDescent="0.25"/>
  <cols>
    <col min="1" max="1" width="12.5546875" style="1" customWidth="1"/>
    <col min="2" max="2" width="33.109375" style="1" customWidth="1"/>
    <col min="3" max="4" width="11.44140625" style="1" customWidth="1"/>
    <col min="5" max="6" width="9.33203125" style="1" customWidth="1"/>
    <col min="7" max="15" width="11" style="1" customWidth="1"/>
    <col min="16" max="16384" width="8.88671875" style="1"/>
  </cols>
  <sheetData>
    <row r="1" spans="1:15" ht="15" customHeight="1" x14ac:dyDescent="0.25">
      <c r="I1" s="2" t="s">
        <v>32</v>
      </c>
      <c r="J1" s="2"/>
      <c r="K1" s="2"/>
      <c r="L1" s="2"/>
      <c r="M1" s="2"/>
      <c r="N1" s="2"/>
      <c r="O1" s="2"/>
    </row>
    <row r="2" spans="1:15" x14ac:dyDescent="0.25">
      <c r="I2" s="2"/>
      <c r="J2" s="2"/>
      <c r="K2" s="2"/>
      <c r="L2" s="2"/>
      <c r="M2" s="2"/>
      <c r="N2" s="2"/>
      <c r="O2" s="2"/>
    </row>
    <row r="3" spans="1:15" x14ac:dyDescent="0.25">
      <c r="I3" s="2"/>
      <c r="J3" s="2"/>
      <c r="K3" s="2"/>
      <c r="L3" s="2"/>
      <c r="M3" s="2"/>
      <c r="N3" s="2"/>
      <c r="O3" s="2"/>
    </row>
    <row r="4" spans="1:15" x14ac:dyDescent="0.25">
      <c r="I4" s="2"/>
      <c r="J4" s="2"/>
      <c r="K4" s="2"/>
      <c r="L4" s="2"/>
      <c r="M4" s="2"/>
      <c r="N4" s="2"/>
      <c r="O4" s="2"/>
    </row>
    <row r="5" spans="1:15" x14ac:dyDescent="0.25">
      <c r="I5" s="2"/>
      <c r="J5" s="2"/>
      <c r="K5" s="2"/>
      <c r="L5" s="2"/>
      <c r="M5" s="2"/>
      <c r="N5" s="2"/>
      <c r="O5" s="2"/>
    </row>
    <row r="7" spans="1:15" ht="17.399999999999999" x14ac:dyDescent="0.3">
      <c r="A7" s="136" t="s">
        <v>31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</row>
    <row r="8" spans="1:15" ht="23.4" customHeight="1" x14ac:dyDescent="0.25">
      <c r="A8" s="137" t="s">
        <v>34</v>
      </c>
      <c r="B8" s="137"/>
      <c r="C8" s="4"/>
      <c r="D8" s="5"/>
      <c r="E8" s="5"/>
      <c r="F8" s="5"/>
      <c r="G8" s="6"/>
      <c r="H8" s="6"/>
      <c r="I8" s="6"/>
      <c r="J8" s="6"/>
      <c r="K8" s="7"/>
      <c r="L8" s="5"/>
      <c r="M8" s="5"/>
      <c r="N8" s="5"/>
      <c r="O8" s="5"/>
    </row>
    <row r="9" spans="1:15" x14ac:dyDescent="0.25">
      <c r="A9" s="3" t="s">
        <v>33</v>
      </c>
      <c r="B9" s="3"/>
      <c r="C9" s="4"/>
      <c r="D9" s="5"/>
      <c r="E9" s="5"/>
      <c r="F9" s="5"/>
      <c r="G9" s="6"/>
      <c r="H9" s="6"/>
      <c r="I9" s="6"/>
      <c r="J9" s="6"/>
      <c r="K9" s="5"/>
      <c r="L9" s="5"/>
      <c r="M9" s="5"/>
      <c r="N9" s="5"/>
      <c r="O9" s="5"/>
    </row>
    <row r="10" spans="1:15" x14ac:dyDescent="0.25">
      <c r="A10" s="138" t="s">
        <v>30</v>
      </c>
      <c r="B10" s="138"/>
      <c r="C10" s="4"/>
      <c r="D10" s="5"/>
      <c r="E10" s="5"/>
      <c r="F10" s="5"/>
      <c r="G10" s="6"/>
      <c r="H10" s="6"/>
      <c r="I10" s="6"/>
      <c r="J10" s="6"/>
      <c r="K10" s="5"/>
      <c r="L10" s="5"/>
      <c r="M10" s="5"/>
      <c r="N10" s="5"/>
      <c r="O10" s="5"/>
    </row>
    <row r="11" spans="1:15" x14ac:dyDescent="0.25">
      <c r="A11" s="8"/>
      <c r="B11" s="9"/>
      <c r="C11" s="4"/>
      <c r="D11" s="5"/>
      <c r="E11" s="5"/>
      <c r="F11" s="5"/>
      <c r="G11" s="6"/>
      <c r="H11" s="6"/>
      <c r="I11" s="6"/>
      <c r="J11" s="10"/>
      <c r="K11" s="11"/>
      <c r="L11" s="11"/>
      <c r="M11" s="5"/>
      <c r="N11" s="5"/>
      <c r="O11" s="5"/>
    </row>
    <row r="12" spans="1:15" ht="14.4" thickBot="1" x14ac:dyDescent="0.3">
      <c r="A12" s="12"/>
      <c r="B12" s="13"/>
      <c r="C12" s="14"/>
      <c r="D12" s="15"/>
      <c r="E12" s="15"/>
      <c r="F12" s="16"/>
      <c r="G12" s="6"/>
      <c r="H12" s="6"/>
      <c r="I12" s="17" t="s">
        <v>29</v>
      </c>
      <c r="J12" s="17"/>
      <c r="K12" s="18">
        <f>O26</f>
        <v>0</v>
      </c>
      <c r="L12" s="19" t="s">
        <v>28</v>
      </c>
      <c r="M12" s="19"/>
      <c r="N12" s="20"/>
      <c r="O12" s="20"/>
    </row>
    <row r="13" spans="1:15" x14ac:dyDescent="0.25">
      <c r="A13" s="21" t="s">
        <v>27</v>
      </c>
      <c r="B13" s="22" t="s">
        <v>26</v>
      </c>
      <c r="C13" s="22" t="s">
        <v>25</v>
      </c>
      <c r="D13" s="23" t="s">
        <v>24</v>
      </c>
      <c r="E13" s="24" t="s">
        <v>23</v>
      </c>
      <c r="F13" s="24" t="s">
        <v>22</v>
      </c>
      <c r="G13" s="25" t="s">
        <v>21</v>
      </c>
      <c r="H13" s="26"/>
      <c r="I13" s="26"/>
      <c r="J13" s="27"/>
      <c r="K13" s="25" t="s">
        <v>20</v>
      </c>
      <c r="L13" s="26"/>
      <c r="M13" s="26"/>
      <c r="N13" s="26"/>
      <c r="O13" s="27"/>
    </row>
    <row r="14" spans="1:15" ht="14.4" thickBot="1" x14ac:dyDescent="0.3">
      <c r="A14" s="28"/>
      <c r="B14" s="29"/>
      <c r="C14" s="29"/>
      <c r="D14" s="30"/>
      <c r="E14" s="31"/>
      <c r="F14" s="31"/>
      <c r="G14" s="32"/>
      <c r="H14" s="33"/>
      <c r="I14" s="33"/>
      <c r="J14" s="34"/>
      <c r="K14" s="32"/>
      <c r="L14" s="33"/>
      <c r="M14" s="33"/>
      <c r="N14" s="33"/>
      <c r="O14" s="34"/>
    </row>
    <row r="15" spans="1:15" x14ac:dyDescent="0.25">
      <c r="A15" s="28"/>
      <c r="B15" s="29"/>
      <c r="C15" s="29"/>
      <c r="D15" s="30"/>
      <c r="E15" s="31"/>
      <c r="F15" s="31"/>
      <c r="G15" s="35" t="s">
        <v>18</v>
      </c>
      <c r="H15" s="35" t="s">
        <v>17</v>
      </c>
      <c r="I15" s="24" t="s">
        <v>16</v>
      </c>
      <c r="J15" s="35" t="s">
        <v>15</v>
      </c>
      <c r="K15" s="24" t="s">
        <v>19</v>
      </c>
      <c r="L15" s="35" t="s">
        <v>18</v>
      </c>
      <c r="M15" s="35" t="s">
        <v>17</v>
      </c>
      <c r="N15" s="24" t="s">
        <v>16</v>
      </c>
      <c r="O15" s="24" t="s">
        <v>15</v>
      </c>
    </row>
    <row r="16" spans="1:15" ht="14.4" thickBot="1" x14ac:dyDescent="0.3">
      <c r="A16" s="36"/>
      <c r="B16" s="37"/>
      <c r="C16" s="37"/>
      <c r="D16" s="38"/>
      <c r="E16" s="39"/>
      <c r="F16" s="39"/>
      <c r="G16" s="40"/>
      <c r="H16" s="40"/>
      <c r="I16" s="39"/>
      <c r="J16" s="40"/>
      <c r="K16" s="39"/>
      <c r="L16" s="40"/>
      <c r="M16" s="40"/>
      <c r="N16" s="39"/>
      <c r="O16" s="39"/>
    </row>
    <row r="17" spans="1:15" ht="15" customHeight="1" x14ac:dyDescent="0.25">
      <c r="A17" s="41">
        <v>1</v>
      </c>
      <c r="B17" s="42" t="s">
        <v>14</v>
      </c>
      <c r="C17" s="43" t="s">
        <v>9</v>
      </c>
      <c r="D17" s="44">
        <v>1</v>
      </c>
      <c r="E17" s="45"/>
      <c r="F17" s="46"/>
      <c r="G17" s="47">
        <f>ROUND(F17*E17,2)</f>
        <v>0</v>
      </c>
      <c r="H17" s="48"/>
      <c r="I17" s="49"/>
      <c r="J17" s="50">
        <f>I17+H17+G17</f>
        <v>0</v>
      </c>
      <c r="K17" s="51">
        <f>ROUND(E17*D17,2)</f>
        <v>0</v>
      </c>
      <c r="L17" s="52">
        <f>ROUND(G17*D17,2)</f>
        <v>0</v>
      </c>
      <c r="M17" s="53">
        <f>ROUND(H17*D17,2)</f>
        <v>0</v>
      </c>
      <c r="N17" s="54">
        <f>ROUND(I17*D17,2)</f>
        <v>0</v>
      </c>
      <c r="O17" s="51">
        <f>L17+M17+N17</f>
        <v>0</v>
      </c>
    </row>
    <row r="18" spans="1:15" ht="15" customHeight="1" x14ac:dyDescent="0.25">
      <c r="A18" s="55">
        <v>2</v>
      </c>
      <c r="B18" s="56" t="s">
        <v>13</v>
      </c>
      <c r="C18" s="57" t="s">
        <v>9</v>
      </c>
      <c r="D18" s="58">
        <v>1</v>
      </c>
      <c r="E18" s="59"/>
      <c r="F18" s="60"/>
      <c r="G18" s="61">
        <f>ROUND(F18*E18,2)</f>
        <v>0</v>
      </c>
      <c r="H18" s="62"/>
      <c r="I18" s="63"/>
      <c r="J18" s="64">
        <f>I18+H18+G18</f>
        <v>0</v>
      </c>
      <c r="K18" s="65">
        <f>ROUND(E18*D18,2)</f>
        <v>0</v>
      </c>
      <c r="L18" s="66">
        <f>ROUND(G18*D18,2)</f>
        <v>0</v>
      </c>
      <c r="M18" s="67">
        <f>ROUND(H18*D18,2)</f>
        <v>0</v>
      </c>
      <c r="N18" s="68">
        <f>ROUND(I18*D18,2)</f>
        <v>0</v>
      </c>
      <c r="O18" s="65">
        <f>L18+M18+N18</f>
        <v>0</v>
      </c>
    </row>
    <row r="19" spans="1:15" ht="15" customHeight="1" x14ac:dyDescent="0.25">
      <c r="A19" s="55">
        <v>3</v>
      </c>
      <c r="B19" s="56" t="s">
        <v>12</v>
      </c>
      <c r="C19" s="57" t="s">
        <v>11</v>
      </c>
      <c r="D19" s="58">
        <v>4</v>
      </c>
      <c r="E19" s="59"/>
      <c r="F19" s="60"/>
      <c r="G19" s="61">
        <f>ROUND(F19*E19,2)</f>
        <v>0</v>
      </c>
      <c r="H19" s="62"/>
      <c r="I19" s="63"/>
      <c r="J19" s="64">
        <f>I19+H19+G19</f>
        <v>0</v>
      </c>
      <c r="K19" s="65">
        <f>ROUND(E19*D19,2)</f>
        <v>0</v>
      </c>
      <c r="L19" s="66">
        <f>ROUND(G19*D19,2)</f>
        <v>0</v>
      </c>
      <c r="M19" s="67">
        <f>ROUND(H19*D19,2)</f>
        <v>0</v>
      </c>
      <c r="N19" s="68">
        <f>ROUND(I19*D19,2)</f>
        <v>0</v>
      </c>
      <c r="O19" s="65">
        <f>L19+M19+N19</f>
        <v>0</v>
      </c>
    </row>
    <row r="20" spans="1:15" ht="15" customHeight="1" thickBot="1" x14ac:dyDescent="0.3">
      <c r="A20" s="69">
        <v>4</v>
      </c>
      <c r="B20" s="70" t="s">
        <v>10</v>
      </c>
      <c r="C20" s="71" t="s">
        <v>9</v>
      </c>
      <c r="D20" s="72">
        <v>1</v>
      </c>
      <c r="E20" s="73"/>
      <c r="F20" s="74"/>
      <c r="G20" s="61">
        <f>ROUND(F20*E20,2)</f>
        <v>0</v>
      </c>
      <c r="H20" s="62"/>
      <c r="I20" s="63"/>
      <c r="J20" s="75">
        <f>I20+H20+G20</f>
        <v>0</v>
      </c>
      <c r="K20" s="76">
        <f>ROUND(E20*D20,2)</f>
        <v>0</v>
      </c>
      <c r="L20" s="77">
        <f>ROUND(G20*D20,2)</f>
        <v>0</v>
      </c>
      <c r="M20" s="78">
        <f>ROUND(H20*D20,2)</f>
        <v>0</v>
      </c>
      <c r="N20" s="79">
        <f>ROUND(I20*D20,2)</f>
        <v>0</v>
      </c>
      <c r="O20" s="76">
        <f>L20+M20+N20</f>
        <v>0</v>
      </c>
    </row>
    <row r="21" spans="1:15" x14ac:dyDescent="0.25">
      <c r="A21" s="80"/>
      <c r="B21" s="81"/>
      <c r="C21" s="82"/>
      <c r="D21" s="83" t="s">
        <v>8</v>
      </c>
      <c r="E21" s="83"/>
      <c r="F21" s="83"/>
      <c r="G21" s="83"/>
      <c r="H21" s="83"/>
      <c r="I21" s="84"/>
      <c r="J21" s="85" t="s">
        <v>0</v>
      </c>
      <c r="K21" s="86">
        <f>SUM(K17:K20)</f>
        <v>0</v>
      </c>
      <c r="L21" s="87">
        <f>SUM(L17:L20)</f>
        <v>0</v>
      </c>
      <c r="M21" s="88">
        <f>SUM(M17:M20)</f>
        <v>0</v>
      </c>
      <c r="N21" s="89">
        <f>SUM(N17:N20)</f>
        <v>0</v>
      </c>
      <c r="O21" s="90">
        <f>SUM(O17:O20)</f>
        <v>0</v>
      </c>
    </row>
    <row r="22" spans="1:15" x14ac:dyDescent="0.25">
      <c r="A22" s="91"/>
      <c r="B22" s="92"/>
      <c r="C22" s="93"/>
      <c r="D22" s="94"/>
      <c r="E22" s="94"/>
      <c r="F22" s="94"/>
      <c r="G22" s="95" t="s">
        <v>7</v>
      </c>
      <c r="H22" s="95"/>
      <c r="I22" s="96"/>
      <c r="J22" s="97" t="s">
        <v>0</v>
      </c>
      <c r="K22" s="98"/>
      <c r="L22" s="99"/>
      <c r="M22" s="100">
        <f>ROUND(M21*0.05,2)</f>
        <v>0</v>
      </c>
      <c r="N22" s="99"/>
      <c r="O22" s="98">
        <f>M22</f>
        <v>0</v>
      </c>
    </row>
    <row r="23" spans="1:15" ht="14.4" thickBot="1" x14ac:dyDescent="0.3">
      <c r="A23" s="101"/>
      <c r="B23" s="102"/>
      <c r="C23" s="103"/>
      <c r="D23" s="104"/>
      <c r="E23" s="104"/>
      <c r="F23" s="104"/>
      <c r="G23" s="105"/>
      <c r="H23" s="105"/>
      <c r="I23" s="106" t="s">
        <v>6</v>
      </c>
      <c r="J23" s="107" t="s">
        <v>0</v>
      </c>
      <c r="K23" s="108"/>
      <c r="L23" s="109"/>
      <c r="M23" s="110"/>
      <c r="N23" s="111"/>
      <c r="O23" s="112">
        <f>SUM(O21:O22)</f>
        <v>0</v>
      </c>
    </row>
    <row r="24" spans="1:15" x14ac:dyDescent="0.25">
      <c r="A24" s="91"/>
      <c r="B24" s="92"/>
      <c r="C24" s="93"/>
      <c r="D24" s="94"/>
      <c r="E24" s="94"/>
      <c r="F24" s="94"/>
      <c r="G24" s="113"/>
      <c r="H24" s="95" t="s">
        <v>5</v>
      </c>
      <c r="I24" s="96"/>
      <c r="J24" s="97" t="s">
        <v>0</v>
      </c>
      <c r="K24" s="114"/>
      <c r="L24" s="115"/>
      <c r="M24" s="115"/>
      <c r="N24" s="116"/>
      <c r="O24" s="117">
        <f>ROUND(O23*0.05,2)</f>
        <v>0</v>
      </c>
    </row>
    <row r="25" spans="1:15" x14ac:dyDescent="0.25">
      <c r="A25" s="91"/>
      <c r="B25" s="92"/>
      <c r="C25" s="93"/>
      <c r="D25" s="94"/>
      <c r="E25" s="94"/>
      <c r="F25" s="94"/>
      <c r="G25" s="95" t="s">
        <v>4</v>
      </c>
      <c r="H25" s="95"/>
      <c r="I25" s="96"/>
      <c r="J25" s="97" t="s">
        <v>0</v>
      </c>
      <c r="K25" s="114"/>
      <c r="L25" s="115"/>
      <c r="M25" s="115"/>
      <c r="N25" s="116"/>
      <c r="O25" s="117">
        <f>ROUND(O23*0.07,2)</f>
        <v>0</v>
      </c>
    </row>
    <row r="26" spans="1:15" ht="14.4" thickBot="1" x14ac:dyDescent="0.3">
      <c r="A26" s="101"/>
      <c r="B26" s="102"/>
      <c r="C26" s="103"/>
      <c r="D26" s="104"/>
      <c r="E26" s="104"/>
      <c r="F26" s="104"/>
      <c r="G26" s="105"/>
      <c r="H26" s="118" t="s">
        <v>3</v>
      </c>
      <c r="I26" s="119"/>
      <c r="J26" s="107" t="s">
        <v>0</v>
      </c>
      <c r="K26" s="120"/>
      <c r="L26" s="110"/>
      <c r="M26" s="110"/>
      <c r="N26" s="111"/>
      <c r="O26" s="112">
        <f>SUM(O23:O25)</f>
        <v>0</v>
      </c>
    </row>
    <row r="27" spans="1:15" x14ac:dyDescent="0.25">
      <c r="A27" s="91"/>
      <c r="B27" s="92"/>
      <c r="C27" s="93"/>
      <c r="D27" s="94"/>
      <c r="E27" s="94"/>
      <c r="F27" s="94"/>
      <c r="G27" s="113"/>
      <c r="H27" s="95" t="s">
        <v>2</v>
      </c>
      <c r="I27" s="96"/>
      <c r="J27" s="97" t="s">
        <v>0</v>
      </c>
      <c r="K27" s="114"/>
      <c r="L27" s="115"/>
      <c r="M27" s="115"/>
      <c r="N27" s="116"/>
      <c r="O27" s="117">
        <f>O26*0.21</f>
        <v>0</v>
      </c>
    </row>
    <row r="28" spans="1:15" ht="14.4" thickBot="1" x14ac:dyDescent="0.3">
      <c r="A28" s="101"/>
      <c r="B28" s="102"/>
      <c r="C28" s="103"/>
      <c r="D28" s="104"/>
      <c r="E28" s="104"/>
      <c r="F28" s="104"/>
      <c r="G28" s="105"/>
      <c r="H28" s="118" t="s">
        <v>1</v>
      </c>
      <c r="I28" s="119"/>
      <c r="J28" s="107" t="s">
        <v>0</v>
      </c>
      <c r="K28" s="120"/>
      <c r="L28" s="110"/>
      <c r="M28" s="110"/>
      <c r="N28" s="111"/>
      <c r="O28" s="112">
        <f>SUM(O26:O27)</f>
        <v>0</v>
      </c>
    </row>
    <row r="29" spans="1:15" x14ac:dyDescent="0.25">
      <c r="A29" s="101"/>
      <c r="B29" s="102"/>
      <c r="C29" s="103"/>
      <c r="D29" s="104"/>
      <c r="E29" s="104"/>
      <c r="F29" s="104"/>
      <c r="G29" s="105"/>
      <c r="H29" s="105"/>
      <c r="I29" s="102"/>
      <c r="J29" s="121"/>
      <c r="K29" s="122"/>
      <c r="L29" s="122"/>
      <c r="M29" s="122"/>
      <c r="N29" s="122"/>
      <c r="O29" s="122"/>
    </row>
    <row r="30" spans="1:15" ht="13.5" customHeight="1" x14ac:dyDescent="0.25">
      <c r="A30" s="123"/>
      <c r="B30" s="124"/>
      <c r="C30" s="124"/>
      <c r="D30" s="123"/>
      <c r="E30" s="123"/>
      <c r="F30" s="123"/>
      <c r="G30" s="123"/>
      <c r="H30" s="123"/>
      <c r="I30" s="123"/>
      <c r="J30" s="125"/>
      <c r="K30" s="123"/>
      <c r="L30" s="123"/>
      <c r="M30" s="123"/>
      <c r="N30" s="123"/>
      <c r="O30" s="126"/>
    </row>
    <row r="31" spans="1:15" ht="13.5" customHeight="1" x14ac:dyDescent="0.25">
      <c r="A31" s="127"/>
      <c r="B31" s="128"/>
      <c r="C31" s="129"/>
      <c r="D31" s="129"/>
      <c r="E31" s="129"/>
      <c r="F31" s="129"/>
      <c r="G31" s="129"/>
      <c r="H31" s="129"/>
      <c r="I31" s="129"/>
      <c r="J31" s="129"/>
      <c r="K31" s="130"/>
      <c r="L31" s="130"/>
      <c r="M31" s="130"/>
      <c r="N31" s="130"/>
      <c r="O31" s="131"/>
    </row>
    <row r="32" spans="1:15" ht="13.5" customHeight="1" x14ac:dyDescent="0.25">
      <c r="A32" s="123"/>
      <c r="B32" s="130"/>
      <c r="C32" s="130"/>
      <c r="D32" s="130"/>
      <c r="E32" s="130"/>
      <c r="F32" s="130"/>
      <c r="G32" s="130"/>
      <c r="H32" s="130"/>
      <c r="I32" s="130"/>
      <c r="J32" s="130"/>
      <c r="K32" s="12"/>
      <c r="L32" s="12"/>
      <c r="M32" s="12"/>
      <c r="N32" s="12"/>
      <c r="O32" s="131"/>
    </row>
    <row r="33" spans="1:15" ht="13.5" customHeight="1" x14ac:dyDescent="0.25">
      <c r="A33" s="123"/>
      <c r="B33" s="132"/>
      <c r="C33" s="123"/>
      <c r="D33" s="123"/>
      <c r="E33" s="123"/>
      <c r="F33" s="123"/>
      <c r="G33" s="123"/>
      <c r="H33" s="123"/>
      <c r="I33" s="123"/>
      <c r="J33" s="125"/>
      <c r="K33" s="123"/>
      <c r="L33" s="123"/>
      <c r="M33" s="123"/>
      <c r="N33" s="123"/>
      <c r="O33" s="131"/>
    </row>
    <row r="34" spans="1:15" ht="13.5" customHeight="1" x14ac:dyDescent="0.25">
      <c r="A34" s="133"/>
      <c r="B34" s="134"/>
      <c r="C34" s="133"/>
      <c r="D34" s="133"/>
      <c r="E34" s="133"/>
      <c r="F34" s="133"/>
      <c r="G34" s="133"/>
      <c r="H34" s="133"/>
      <c r="I34" s="133"/>
      <c r="J34" s="135"/>
      <c r="K34" s="133"/>
      <c r="L34" s="133"/>
      <c r="M34" s="133"/>
      <c r="N34" s="133"/>
      <c r="O34" s="131"/>
    </row>
  </sheetData>
  <mergeCells count="35">
    <mergeCell ref="B32:J32"/>
    <mergeCell ref="K11:L11"/>
    <mergeCell ref="K31:N31"/>
    <mergeCell ref="C13:C16"/>
    <mergeCell ref="B30:C30"/>
    <mergeCell ref="N15:N16"/>
    <mergeCell ref="M15:M16"/>
    <mergeCell ref="D21:I21"/>
    <mergeCell ref="G22:I22"/>
    <mergeCell ref="H24:I24"/>
    <mergeCell ref="G15:G16"/>
    <mergeCell ref="H15:H16"/>
    <mergeCell ref="I15:I16"/>
    <mergeCell ref="H26:I26"/>
    <mergeCell ref="I1:O5"/>
    <mergeCell ref="H27:I27"/>
    <mergeCell ref="K15:K16"/>
    <mergeCell ref="L15:L16"/>
    <mergeCell ref="O15:O16"/>
    <mergeCell ref="H28:I28"/>
    <mergeCell ref="A8:B8"/>
    <mergeCell ref="A9:B9"/>
    <mergeCell ref="A10:B10"/>
    <mergeCell ref="A7:O7"/>
    <mergeCell ref="I12:J12"/>
    <mergeCell ref="L12:M12"/>
    <mergeCell ref="A13:A16"/>
    <mergeCell ref="B13:B16"/>
    <mergeCell ref="D13:D16"/>
    <mergeCell ref="E13:E16"/>
    <mergeCell ref="F13:F16"/>
    <mergeCell ref="G13:J14"/>
    <mergeCell ref="K13:O14"/>
    <mergeCell ref="J15:J16"/>
    <mergeCell ref="G25:I2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Skolotajs</dc:creator>
  <cp:lastModifiedBy>Kristīne Bruzinska</cp:lastModifiedBy>
  <dcterms:created xsi:type="dcterms:W3CDTF">2024-10-15T09:49:18Z</dcterms:created>
  <dcterms:modified xsi:type="dcterms:W3CDTF">2025-01-20T06:57:35Z</dcterms:modified>
</cp:coreProperties>
</file>