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Lapa1" sheetId="1" r:id="rId1"/>
  </sheets>
  <definedNames/>
  <calcPr fullCalcOnLoad="1"/>
</workbook>
</file>

<file path=xl/sharedStrings.xml><?xml version="1.0" encoding="utf-8"?>
<sst xmlns="http://schemas.openxmlformats.org/spreadsheetml/2006/main" count="81" uniqueCount="57">
  <si>
    <t>Tāmes izmaksas bez PVN</t>
  </si>
  <si>
    <t>Nr. p.k.</t>
  </si>
  <si>
    <t>Darbu un izdevumu nosaukums</t>
  </si>
  <si>
    <t>Mērv.</t>
  </si>
  <si>
    <t>Daudz.</t>
  </si>
  <si>
    <t>Vienības izmaksas, EUR</t>
  </si>
  <si>
    <t>Kopējās izmaksas, EUR</t>
  </si>
  <si>
    <t>Laika norma c/h</t>
  </si>
  <si>
    <t>Darba samaksas likme EUR/h</t>
  </si>
  <si>
    <t>Darba alga</t>
  </si>
  <si>
    <t>Mehā nismi</t>
  </si>
  <si>
    <t>Darba ietilpība c/h</t>
  </si>
  <si>
    <t>Mehānismi</t>
  </si>
  <si>
    <t>KOPĀ</t>
  </si>
  <si>
    <t>m</t>
  </si>
  <si>
    <t>Kopā:</t>
  </si>
  <si>
    <t>Pavisam kopā bez PVN:</t>
  </si>
  <si>
    <t>PVN 21%</t>
  </si>
  <si>
    <t>Kopā ar PVN</t>
  </si>
  <si>
    <t>Lokālā tāme Nr.1</t>
  </si>
  <si>
    <t xml:space="preserve">Tāme sastādīta: </t>
  </si>
  <si>
    <t>Apgaismojuma balsts 6,5m konisks, cinkots</t>
  </si>
  <si>
    <t>gab.</t>
  </si>
  <si>
    <t>kompl.</t>
  </si>
  <si>
    <t>Apgaismojuma staba konsole L-veida 1,5/1,0/15</t>
  </si>
  <si>
    <t>Apgaismojuma staba stiprināšanas skrūves, cinkotas balsta stiprināšanai</t>
  </si>
  <si>
    <t>Automātslēdzis 1B6A 6kA</t>
  </si>
  <si>
    <t>Palīgmateriāli</t>
  </si>
  <si>
    <t>Ielu gaismeklis demontēts no GVL balsta</t>
  </si>
  <si>
    <t>Grants seguma atjaunošana brauktuvei</t>
  </si>
  <si>
    <t>m2</t>
  </si>
  <si>
    <t>Trases digitālā nospraušana un uzmērīšana</t>
  </si>
  <si>
    <t>Zālāja atjaunošana</t>
  </si>
  <si>
    <t>Apgaismojuma staba pieslēgspaile T35</t>
  </si>
  <si>
    <t>Caurule tranšejā 750N d=75</t>
  </si>
  <si>
    <t>Kabeļu signāllenta tranšejā</t>
  </si>
  <si>
    <t>Izpilddokumentācija un elektriskie mērījumi</t>
  </si>
  <si>
    <t>Esošās komunikācijas atšurfēšana</t>
  </si>
  <si>
    <t>Apgaismojuma staba gumijas blīve 4-10m stabam</t>
  </si>
  <si>
    <t>ZS starpbalsta (I-balsta) demontāža</t>
  </si>
  <si>
    <t>ZS A-veida balsta vai balsta ar atgāzni demontāža</t>
  </si>
  <si>
    <t>ZS enkurbalsta (3-kāju) demontāža</t>
  </si>
  <si>
    <t>ZS vada demontāža</t>
  </si>
  <si>
    <t>Ielu gaismekļa ar konsoli un drošinātājiem demontāža no GVL balsta gaismekļa atkārtotai izmantošanai</t>
  </si>
  <si>
    <t>ZS apgaismojuma kabeļa atvienošana un demontāža no balsta</t>
  </si>
  <si>
    <t>kabelis</t>
  </si>
  <si>
    <t>Tranšejas rakšana, smilts spilvena izveidošana un tranšejas aizbēršana</t>
  </si>
  <si>
    <t>Kabeļu gala apdare EPKT0015</t>
  </si>
  <si>
    <r>
      <t xml:space="preserve">Objekta nosaukums: </t>
    </r>
    <r>
      <rPr>
        <b/>
        <sz val="10"/>
        <rFont val="Arial"/>
        <family val="2"/>
      </rPr>
      <t>Apgaismojuma izbūve Ausekļa ielā, Stendē, Talsu novadā</t>
    </r>
  </si>
  <si>
    <t>Kabelis montēts tranšejā, caurulē, balstā 1kV Al 4x16</t>
  </si>
  <si>
    <t>Kabelis UV noturīgs montēts balstā Cu 3x1,5</t>
  </si>
  <si>
    <t xml:space="preserve">ZS plastmasas izolācijas četrdzīslu kabeļa līdz 35 mm2 savienošanas uzmavas montāža </t>
  </si>
  <si>
    <t>Apgaismojuma staba 6,5m pamats</t>
  </si>
  <si>
    <t>Būvizstrādājumi</t>
  </si>
  <si>
    <t xml:space="preserve">Rakšanas atļaujas saņemšana </t>
  </si>
  <si>
    <t xml:space="preserve">kompl. </t>
  </si>
  <si>
    <t>Tame sastadīta pēc  2023. gada tirgus cenām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</si>
</sst>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[$Ls-426]\ #,##0.00"/>
    <numFmt numFmtId="171" formatCode="[$€-2]\ #,##0.00"/>
    <numFmt numFmtId="172" formatCode="#,##0.00_L_s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/>
      <right style="medium"/>
      <top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/>
      <top/>
      <bottom style="medium"/>
    </border>
    <border>
      <left>
        <color indexed="63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thin"/>
      <right style="medium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>
        <color indexed="8"/>
      </right>
      <top/>
      <bottom style="medium"/>
    </border>
    <border>
      <left style="medium">
        <color indexed="8"/>
      </left>
      <right style="thin">
        <color indexed="8"/>
      </right>
      <top/>
      <bottom style="medium"/>
    </border>
    <border>
      <left style="medium"/>
      <right style="thin">
        <color indexed="8"/>
      </right>
      <top style="medium"/>
      <bottom/>
    </border>
    <border>
      <left style="medium">
        <color indexed="8"/>
      </left>
      <right style="thin">
        <color indexed="8"/>
      </right>
      <top style="medium"/>
      <bottom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21" borderId="1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2" fillId="0" borderId="6" applyNumberFormat="0" applyFill="0" applyAlignment="0" applyProtection="0"/>
    <xf numFmtId="0" fontId="3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0" xfId="48" applyFont="1" applyAlignment="1">
      <alignment vertical="center" wrapText="1"/>
      <protection/>
    </xf>
    <xf numFmtId="0" fontId="2" fillId="0" borderId="0" xfId="49" applyFont="1" applyAlignment="1">
      <alignment/>
      <protection/>
    </xf>
    <xf numFmtId="0" fontId="3" fillId="0" borderId="0" xfId="49" applyFont="1" applyAlignment="1">
      <alignment/>
      <protection/>
    </xf>
    <xf numFmtId="0" fontId="2" fillId="0" borderId="0" xfId="49" applyFont="1" applyAlignment="1">
      <alignment horizontal="center"/>
      <protection/>
    </xf>
    <xf numFmtId="170" fontId="2" fillId="0" borderId="0" xfId="49" applyNumberFormat="1" applyFont="1" applyAlignment="1">
      <alignment/>
      <protection/>
    </xf>
    <xf numFmtId="0" fontId="2" fillId="0" borderId="0" xfId="48" applyFont="1" applyAlignment="1">
      <alignment horizontal="left" vertical="center" wrapText="1"/>
      <protection/>
    </xf>
    <xf numFmtId="0" fontId="2" fillId="0" borderId="0" xfId="48" applyFont="1" applyAlignment="1">
      <alignment horizontal="left" vertical="center"/>
      <protection/>
    </xf>
    <xf numFmtId="0" fontId="2" fillId="0" borderId="0" xfId="49" applyFont="1" applyAlignment="1">
      <alignment horizontal="left"/>
      <protection/>
    </xf>
    <xf numFmtId="0" fontId="4" fillId="0" borderId="10" xfId="49" applyFont="1" applyBorder="1" applyAlignment="1">
      <alignment horizontal="center" vertical="center" wrapText="1"/>
      <protection/>
    </xf>
    <xf numFmtId="0" fontId="4" fillId="0" borderId="11" xfId="49" applyFont="1" applyBorder="1" applyAlignment="1">
      <alignment horizontal="center" vertical="center" wrapText="1"/>
      <protection/>
    </xf>
    <xf numFmtId="0" fontId="4" fillId="0" borderId="12" xfId="49" applyFont="1" applyBorder="1" applyAlignment="1">
      <alignment horizontal="center" vertical="center" wrapText="1"/>
      <protection/>
    </xf>
    <xf numFmtId="0" fontId="4" fillId="0" borderId="13" xfId="49" applyFont="1" applyBorder="1" applyAlignment="1">
      <alignment horizontal="center" vertical="center" wrapText="1"/>
      <protection/>
    </xf>
    <xf numFmtId="0" fontId="2" fillId="0" borderId="14" xfId="49" applyFont="1" applyBorder="1" applyAlignment="1">
      <alignment horizontal="center" vertical="center" wrapText="1"/>
      <protection/>
    </xf>
    <xf numFmtId="0" fontId="2" fillId="0" borderId="0" xfId="48" applyFont="1" applyBorder="1" applyAlignment="1">
      <alignment vertical="center" wrapText="1"/>
      <protection/>
    </xf>
    <xf numFmtId="1" fontId="3" fillId="0" borderId="15" xfId="48" applyNumberFormat="1" applyFont="1" applyFill="1" applyBorder="1" applyAlignment="1">
      <alignment horizontal="center" vertical="center" wrapText="1"/>
      <protection/>
    </xf>
    <xf numFmtId="0" fontId="3" fillId="0" borderId="16" xfId="48" applyFont="1" applyFill="1" applyBorder="1" applyAlignment="1">
      <alignment horizontal="center" wrapText="1"/>
      <protection/>
    </xf>
    <xf numFmtId="49" fontId="3" fillId="0" borderId="16" xfId="48" applyNumberFormat="1" applyFont="1" applyFill="1" applyBorder="1" applyAlignment="1">
      <alignment wrapText="1"/>
      <protection/>
    </xf>
    <xf numFmtId="1" fontId="2" fillId="0" borderId="17" xfId="48" applyNumberFormat="1" applyFont="1" applyFill="1" applyBorder="1" applyAlignment="1">
      <alignment horizontal="center" vertical="center" wrapText="1"/>
      <protection/>
    </xf>
    <xf numFmtId="4" fontId="2" fillId="0" borderId="17" xfId="48" applyNumberFormat="1" applyFont="1" applyFill="1" applyBorder="1" applyAlignment="1">
      <alignment horizontal="center" vertical="center" wrapText="1"/>
      <protection/>
    </xf>
    <xf numFmtId="4" fontId="2" fillId="0" borderId="18" xfId="48" applyNumberFormat="1" applyFont="1" applyFill="1" applyBorder="1" applyAlignment="1">
      <alignment horizontal="center" vertical="center" wrapText="1"/>
      <protection/>
    </xf>
    <xf numFmtId="4" fontId="2" fillId="0" borderId="19" xfId="48" applyNumberFormat="1" applyFont="1" applyFill="1" applyBorder="1" applyAlignment="1">
      <alignment horizontal="center" vertical="center" wrapText="1"/>
      <protection/>
    </xf>
    <xf numFmtId="4" fontId="2" fillId="0" borderId="20" xfId="48" applyNumberFormat="1" applyFont="1" applyFill="1" applyBorder="1" applyAlignment="1">
      <alignment vertical="center" wrapText="1"/>
      <protection/>
    </xf>
    <xf numFmtId="4" fontId="2" fillId="0" borderId="17" xfId="48" applyNumberFormat="1" applyFont="1" applyFill="1" applyBorder="1" applyAlignment="1">
      <alignment vertical="center" wrapText="1"/>
      <protection/>
    </xf>
    <xf numFmtId="4" fontId="2" fillId="0" borderId="21" xfId="48" applyNumberFormat="1" applyFont="1" applyFill="1" applyBorder="1" applyAlignment="1">
      <alignment vertical="center" wrapText="1"/>
      <protection/>
    </xf>
    <xf numFmtId="4" fontId="2" fillId="0" borderId="22" xfId="48" applyNumberFormat="1" applyFont="1" applyFill="1" applyBorder="1" applyAlignment="1">
      <alignment vertical="center" wrapText="1"/>
      <protection/>
    </xf>
    <xf numFmtId="0" fontId="2" fillId="0" borderId="18" xfId="48" applyFont="1" applyBorder="1" applyAlignment="1">
      <alignment vertical="center" wrapText="1"/>
      <protection/>
    </xf>
    <xf numFmtId="1" fontId="2" fillId="0" borderId="23" xfId="48" applyNumberFormat="1" applyFont="1" applyFill="1" applyBorder="1" applyAlignment="1">
      <alignment horizontal="center" vertical="center" wrapText="1"/>
      <protection/>
    </xf>
    <xf numFmtId="0" fontId="2" fillId="0" borderId="24" xfId="48" applyFont="1" applyFill="1" applyBorder="1" applyAlignment="1">
      <alignment vertical="center" wrapText="1"/>
      <protection/>
    </xf>
    <xf numFmtId="49" fontId="2" fillId="0" borderId="24" xfId="48" applyNumberFormat="1" applyFont="1" applyFill="1" applyBorder="1" applyAlignment="1">
      <alignment horizontal="center" vertical="center" wrapText="1"/>
      <protection/>
    </xf>
    <xf numFmtId="1" fontId="2" fillId="0" borderId="24" xfId="48" applyNumberFormat="1" applyFont="1" applyFill="1" applyBorder="1" applyAlignment="1">
      <alignment horizontal="center" vertical="center" wrapText="1"/>
      <protection/>
    </xf>
    <xf numFmtId="2" fontId="2" fillId="0" borderId="25" xfId="48" applyNumberFormat="1" applyFont="1" applyFill="1" applyBorder="1" applyAlignment="1">
      <alignment horizontal="center" vertical="center" wrapText="1"/>
      <protection/>
    </xf>
    <xf numFmtId="4" fontId="2" fillId="0" borderId="25" xfId="48" applyNumberFormat="1" applyFont="1" applyFill="1" applyBorder="1" applyAlignment="1">
      <alignment horizontal="center" vertical="center" wrapText="1"/>
      <protection/>
    </xf>
    <xf numFmtId="172" fontId="2" fillId="0" borderId="24" xfId="48" applyNumberFormat="1" applyFont="1" applyFill="1" applyBorder="1" applyAlignment="1">
      <alignment horizontal="center" vertical="center" wrapText="1"/>
      <protection/>
    </xf>
    <xf numFmtId="4" fontId="2" fillId="0" borderId="26" xfId="48" applyNumberFormat="1" applyFont="1" applyFill="1" applyBorder="1" applyAlignment="1">
      <alignment horizontal="center" vertical="center" wrapText="1"/>
      <protection/>
    </xf>
    <xf numFmtId="4" fontId="2" fillId="0" borderId="27" xfId="48" applyNumberFormat="1" applyFont="1" applyFill="1" applyBorder="1" applyAlignment="1">
      <alignment horizontal="center" vertical="center" wrapText="1"/>
      <protection/>
    </xf>
    <xf numFmtId="4" fontId="2" fillId="0" borderId="28" xfId="48" applyNumberFormat="1" applyFont="1" applyFill="1" applyBorder="1" applyAlignment="1">
      <alignment horizontal="center" vertical="center" wrapText="1"/>
      <protection/>
    </xf>
    <xf numFmtId="4" fontId="2" fillId="0" borderId="0" xfId="48" applyNumberFormat="1" applyFont="1" applyBorder="1" applyAlignment="1">
      <alignment vertical="center" wrapText="1"/>
      <protection/>
    </xf>
    <xf numFmtId="0" fontId="2" fillId="0" borderId="0" xfId="48" applyFont="1" applyAlignment="1">
      <alignment horizontal="center" vertical="center" wrapText="1"/>
      <protection/>
    </xf>
    <xf numFmtId="0" fontId="2" fillId="0" borderId="0" xfId="48" applyFont="1">
      <alignment/>
      <protection/>
    </xf>
    <xf numFmtId="0" fontId="2" fillId="0" borderId="0" xfId="48" applyFont="1" applyAlignment="1">
      <alignment horizontal="left"/>
      <protection/>
    </xf>
    <xf numFmtId="0" fontId="3" fillId="0" borderId="0" xfId="48" applyFont="1" applyAlignment="1">
      <alignment horizontal="center" vertical="center"/>
      <protection/>
    </xf>
    <xf numFmtId="0" fontId="2" fillId="0" borderId="0" xfId="48" applyFont="1" applyBorder="1" applyAlignment="1">
      <alignment/>
      <protection/>
    </xf>
    <xf numFmtId="0" fontId="3" fillId="0" borderId="29" xfId="49" applyFont="1" applyFill="1" applyBorder="1" applyAlignment="1">
      <alignment horizontal="center" wrapText="1"/>
      <protection/>
    </xf>
    <xf numFmtId="0" fontId="3" fillId="0" borderId="30" xfId="49" applyFont="1" applyFill="1" applyBorder="1" applyAlignment="1">
      <alignment horizontal="center" wrapText="1"/>
      <protection/>
    </xf>
    <xf numFmtId="4" fontId="3" fillId="0" borderId="31" xfId="49" applyNumberFormat="1" applyFont="1" applyFill="1" applyBorder="1" applyAlignment="1">
      <alignment horizontal="center" wrapText="1"/>
      <protection/>
    </xf>
    <xf numFmtId="0" fontId="3" fillId="0" borderId="32" xfId="49" applyFont="1" applyFill="1" applyBorder="1" applyAlignment="1">
      <alignment horizontal="center" wrapText="1"/>
      <protection/>
    </xf>
    <xf numFmtId="0" fontId="2" fillId="0" borderId="24" xfId="48" applyFont="1" applyFill="1" applyBorder="1" applyAlignment="1">
      <alignment horizontal="center" vertical="center" wrapText="1"/>
      <protection/>
    </xf>
    <xf numFmtId="0" fontId="2" fillId="0" borderId="33" xfId="48" applyFont="1" applyFill="1" applyBorder="1" applyAlignment="1">
      <alignment horizontal="center" vertical="center" wrapText="1"/>
      <protection/>
    </xf>
    <xf numFmtId="0" fontId="2" fillId="0" borderId="33" xfId="48" applyFont="1" applyFill="1" applyBorder="1" applyAlignment="1">
      <alignment vertical="center" wrapText="1"/>
      <protection/>
    </xf>
    <xf numFmtId="1" fontId="2" fillId="0" borderId="34" xfId="48" applyNumberFormat="1" applyFont="1" applyFill="1" applyBorder="1" applyAlignment="1">
      <alignment horizontal="center" vertical="center" wrapText="1"/>
      <protection/>
    </xf>
    <xf numFmtId="0" fontId="2" fillId="0" borderId="35" xfId="48" applyFont="1" applyFill="1" applyBorder="1" applyAlignment="1">
      <alignment vertical="center" wrapText="1"/>
      <protection/>
    </xf>
    <xf numFmtId="49" fontId="2" fillId="0" borderId="35" xfId="48" applyNumberFormat="1" applyFont="1" applyFill="1" applyBorder="1" applyAlignment="1">
      <alignment horizontal="center" vertical="center" wrapText="1"/>
      <protection/>
    </xf>
    <xf numFmtId="1" fontId="2" fillId="0" borderId="35" xfId="48" applyNumberFormat="1" applyFont="1" applyFill="1" applyBorder="1" applyAlignment="1">
      <alignment horizontal="center" vertical="center" wrapText="1"/>
      <protection/>
    </xf>
    <xf numFmtId="2" fontId="2" fillId="0" borderId="36" xfId="48" applyNumberFormat="1" applyFont="1" applyFill="1" applyBorder="1" applyAlignment="1">
      <alignment horizontal="center" vertical="center" wrapText="1"/>
      <protection/>
    </xf>
    <xf numFmtId="4" fontId="2" fillId="0" borderId="36" xfId="48" applyNumberFormat="1" applyFont="1" applyFill="1" applyBorder="1" applyAlignment="1">
      <alignment horizontal="center" vertical="center" wrapText="1"/>
      <protection/>
    </xf>
    <xf numFmtId="172" fontId="2" fillId="0" borderId="35" xfId="48" applyNumberFormat="1" applyFont="1" applyFill="1" applyBorder="1" applyAlignment="1">
      <alignment horizontal="center" vertical="center" wrapText="1"/>
      <protection/>
    </xf>
    <xf numFmtId="4" fontId="2" fillId="0" borderId="37" xfId="48" applyNumberFormat="1" applyFont="1" applyFill="1" applyBorder="1" applyAlignment="1">
      <alignment horizontal="center" vertical="center" wrapText="1"/>
      <protection/>
    </xf>
    <xf numFmtId="4" fontId="2" fillId="0" borderId="38" xfId="48" applyNumberFormat="1" applyFont="1" applyFill="1" applyBorder="1" applyAlignment="1">
      <alignment horizontal="center" vertical="center" wrapText="1"/>
      <protection/>
    </xf>
    <xf numFmtId="4" fontId="2" fillId="0" borderId="39" xfId="48" applyNumberFormat="1" applyFont="1" applyFill="1" applyBorder="1" applyAlignment="1">
      <alignment horizontal="center" vertical="center" wrapText="1"/>
      <protection/>
    </xf>
    <xf numFmtId="0" fontId="2" fillId="0" borderId="40" xfId="48" applyFont="1" applyFill="1" applyBorder="1" applyAlignment="1">
      <alignment horizontal="center" vertical="center" wrapText="1"/>
      <protection/>
    </xf>
    <xf numFmtId="0" fontId="2" fillId="0" borderId="41" xfId="48" applyFont="1" applyFill="1" applyBorder="1" applyAlignment="1">
      <alignment horizontal="center" vertical="center" wrapText="1"/>
      <protection/>
    </xf>
    <xf numFmtId="0" fontId="2" fillId="0" borderId="42" xfId="48" applyFont="1" applyFill="1" applyBorder="1" applyAlignment="1">
      <alignment horizontal="right" vertical="center" wrapText="1"/>
      <protection/>
    </xf>
    <xf numFmtId="0" fontId="3" fillId="0" borderId="43" xfId="48" applyFont="1" applyFill="1" applyBorder="1" applyAlignment="1">
      <alignment horizontal="right" vertical="center" wrapText="1"/>
      <protection/>
    </xf>
    <xf numFmtId="0" fontId="3" fillId="0" borderId="44" xfId="48" applyNumberFormat="1" applyFont="1" applyFill="1" applyBorder="1" applyAlignment="1">
      <alignment horizontal="center" vertical="center" wrapText="1"/>
      <protection/>
    </xf>
    <xf numFmtId="0" fontId="3" fillId="0" borderId="29" xfId="49" applyNumberFormat="1" applyFont="1" applyFill="1" applyBorder="1" applyAlignment="1">
      <alignment horizontal="center" wrapText="1"/>
      <protection/>
    </xf>
    <xf numFmtId="0" fontId="3" fillId="0" borderId="45" xfId="49" applyNumberFormat="1" applyFont="1" applyFill="1" applyBorder="1" applyAlignment="1">
      <alignment horizontal="center" wrapText="1"/>
      <protection/>
    </xf>
    <xf numFmtId="0" fontId="3" fillId="0" borderId="32" xfId="49" applyNumberFormat="1" applyFont="1" applyFill="1" applyBorder="1" applyAlignment="1">
      <alignment horizontal="center" wrapText="1"/>
      <protection/>
    </xf>
    <xf numFmtId="0" fontId="3" fillId="0" borderId="46" xfId="49" applyNumberFormat="1" applyFont="1" applyFill="1" applyBorder="1" applyAlignment="1">
      <alignment horizontal="center" wrapText="1"/>
      <protection/>
    </xf>
    <xf numFmtId="0" fontId="2" fillId="0" borderId="24" xfId="48" applyNumberFormat="1" applyFont="1" applyFill="1" applyBorder="1" applyAlignment="1">
      <alignment vertical="center" wrapText="1"/>
      <protection/>
    </xf>
    <xf numFmtId="0" fontId="2" fillId="0" borderId="47" xfId="48" applyNumberFormat="1" applyFont="1" applyFill="1" applyBorder="1" applyAlignment="1">
      <alignment horizontal="center" vertical="center" wrapText="1"/>
      <protection/>
    </xf>
    <xf numFmtId="0" fontId="2" fillId="0" borderId="33" xfId="48" applyNumberFormat="1" applyFont="1" applyFill="1" applyBorder="1" applyAlignment="1">
      <alignment vertical="center" wrapText="1"/>
      <protection/>
    </xf>
    <xf numFmtId="171" fontId="3" fillId="0" borderId="0" xfId="49" applyNumberFormat="1" applyFont="1" applyAlignment="1">
      <alignment horizontal="center" vertical="center"/>
      <protection/>
    </xf>
    <xf numFmtId="0" fontId="2" fillId="0" borderId="48" xfId="49" applyFont="1" applyBorder="1" applyAlignment="1">
      <alignment horizontal="center" vertical="center" wrapText="1"/>
      <protection/>
    </xf>
    <xf numFmtId="0" fontId="2" fillId="0" borderId="49" xfId="49" applyFont="1" applyBorder="1" applyAlignment="1">
      <alignment horizontal="center" vertical="center" wrapText="1"/>
      <protection/>
    </xf>
    <xf numFmtId="0" fontId="2" fillId="0" borderId="50" xfId="49" applyFont="1" applyBorder="1" applyAlignment="1">
      <alignment horizontal="center" vertical="center" wrapText="1"/>
      <protection/>
    </xf>
    <xf numFmtId="0" fontId="2" fillId="0" borderId="51" xfId="49" applyFont="1" applyBorder="1" applyAlignment="1">
      <alignment horizontal="center" vertical="center" wrapText="1"/>
      <protection/>
    </xf>
    <xf numFmtId="0" fontId="2" fillId="0" borderId="52" xfId="49" applyFont="1" applyBorder="1" applyAlignment="1">
      <alignment horizontal="center" vertical="center" wrapText="1"/>
      <protection/>
    </xf>
    <xf numFmtId="0" fontId="2" fillId="0" borderId="0" xfId="49" applyFont="1" applyAlignment="1">
      <alignment horizontal="center"/>
      <protection/>
    </xf>
    <xf numFmtId="0" fontId="3" fillId="0" borderId="53" xfId="49" applyFont="1" applyFill="1" applyBorder="1" applyAlignment="1">
      <alignment horizontal="right" wrapText="1"/>
      <protection/>
    </xf>
    <xf numFmtId="0" fontId="3" fillId="0" borderId="54" xfId="49" applyFont="1" applyFill="1" applyBorder="1" applyAlignment="1">
      <alignment horizontal="right" wrapText="1"/>
      <protection/>
    </xf>
    <xf numFmtId="0" fontId="3" fillId="0" borderId="55" xfId="49" applyFont="1" applyFill="1" applyBorder="1" applyAlignment="1">
      <alignment horizontal="right" wrapText="1"/>
      <protection/>
    </xf>
    <xf numFmtId="0" fontId="3" fillId="0" borderId="56" xfId="49" applyFont="1" applyFill="1" applyBorder="1" applyAlignment="1">
      <alignment horizontal="right" wrapText="1"/>
      <protection/>
    </xf>
    <xf numFmtId="0" fontId="2" fillId="0" borderId="57" xfId="49" applyFont="1" applyBorder="1" applyAlignment="1">
      <alignment horizontal="center" vertical="center" wrapText="1"/>
      <protection/>
    </xf>
    <xf numFmtId="0" fontId="2" fillId="0" borderId="58" xfId="49" applyFont="1" applyBorder="1" applyAlignment="1">
      <alignment horizontal="center" vertical="center" wrapText="1"/>
      <protection/>
    </xf>
    <xf numFmtId="0" fontId="2" fillId="0" borderId="59" xfId="49" applyFont="1" applyBorder="1" applyAlignment="1">
      <alignment horizontal="center" vertical="center" wrapText="1"/>
      <protection/>
    </xf>
    <xf numFmtId="0" fontId="2" fillId="0" borderId="60" xfId="49" applyFont="1" applyBorder="1" applyAlignment="1">
      <alignment horizontal="center" vertical="center" wrapText="1"/>
      <protection/>
    </xf>
    <xf numFmtId="0" fontId="2" fillId="0" borderId="61" xfId="49" applyFont="1" applyBorder="1" applyAlignment="1">
      <alignment horizontal="center" vertical="center" wrapText="1"/>
      <protection/>
    </xf>
    <xf numFmtId="4" fontId="2" fillId="0" borderId="62" xfId="48" applyNumberFormat="1" applyFont="1" applyFill="1" applyBorder="1" applyAlignment="1">
      <alignment horizontal="center" vertical="center" wrapText="1"/>
      <protection/>
    </xf>
    <xf numFmtId="4" fontId="2" fillId="0" borderId="63" xfId="48" applyNumberFormat="1" applyFont="1" applyFill="1" applyBorder="1" applyAlignment="1">
      <alignment horizontal="center" vertical="center" wrapText="1"/>
      <protection/>
    </xf>
    <xf numFmtId="4" fontId="2" fillId="0" borderId="64" xfId="48" applyNumberFormat="1" applyFont="1" applyFill="1" applyBorder="1" applyAlignment="1">
      <alignment horizontal="center" vertical="center" wrapText="1"/>
      <protection/>
    </xf>
    <xf numFmtId="4" fontId="2" fillId="0" borderId="24" xfId="48" applyNumberFormat="1" applyFont="1" applyFill="1" applyBorder="1" applyAlignment="1">
      <alignment horizontal="center" vertical="center" wrapText="1"/>
      <protection/>
    </xf>
    <xf numFmtId="1" fontId="2" fillId="0" borderId="65" xfId="48" applyNumberFormat="1" applyFont="1" applyFill="1" applyBorder="1" applyAlignment="1">
      <alignment horizontal="center" vertical="center" wrapText="1"/>
      <protection/>
    </xf>
    <xf numFmtId="2" fontId="2" fillId="0" borderId="63" xfId="48" applyNumberFormat="1" applyFont="1" applyFill="1" applyBorder="1" applyAlignment="1">
      <alignment horizontal="center" vertical="center" wrapText="1"/>
      <protection/>
    </xf>
    <xf numFmtId="4" fontId="2" fillId="0" borderId="66" xfId="48" applyNumberFormat="1" applyFont="1" applyFill="1" applyBorder="1" applyAlignment="1">
      <alignment horizontal="center" vertical="center" wrapText="1"/>
      <protection/>
    </xf>
    <xf numFmtId="2" fontId="2" fillId="0" borderId="24" xfId="48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 2" xfId="48"/>
    <cellStyle name="Normal_2.1.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7"/>
  <sheetViews>
    <sheetView tabSelected="1" zoomScalePageLayoutView="0" workbookViewId="0" topLeftCell="A22">
      <selection activeCell="A6" sqref="A6:A7"/>
    </sheetView>
  </sheetViews>
  <sheetFormatPr defaultColWidth="8.8515625" defaultRowHeight="15"/>
  <cols>
    <col min="1" max="1" width="7.8515625" style="38" customWidth="1"/>
    <col min="2" max="2" width="40.00390625" style="1" customWidth="1"/>
    <col min="3" max="3" width="9.00390625" style="38" customWidth="1"/>
    <col min="4" max="4" width="8.28125" style="38" customWidth="1"/>
    <col min="5" max="5" width="8.140625" style="38" customWidth="1"/>
    <col min="6" max="6" width="9.140625" style="38" customWidth="1"/>
    <col min="7" max="7" width="9.7109375" style="1" customWidth="1"/>
    <col min="8" max="8" width="9.421875" style="1" customWidth="1"/>
    <col min="9" max="9" width="8.421875" style="1" customWidth="1"/>
    <col min="10" max="10" width="8.8515625" style="1" customWidth="1"/>
    <col min="11" max="11" width="10.7109375" style="1" customWidth="1"/>
    <col min="12" max="12" width="10.140625" style="1" customWidth="1"/>
    <col min="13" max="13" width="14.421875" style="1" customWidth="1"/>
    <col min="14" max="14" width="12.8515625" style="1" customWidth="1"/>
    <col min="15" max="15" width="10.421875" style="1" bestFit="1" customWidth="1"/>
    <col min="16" max="16384" width="8.8515625" style="1" customWidth="1"/>
  </cols>
  <sheetData>
    <row r="1" ht="12.75">
      <c r="G1" s="41" t="s">
        <v>19</v>
      </c>
    </row>
    <row r="2" spans="1:14" ht="12.75">
      <c r="A2" s="2" t="s">
        <v>48</v>
      </c>
      <c r="B2" s="3"/>
      <c r="C2" s="2"/>
      <c r="D2" s="2"/>
      <c r="E2" s="2"/>
      <c r="F2" s="2"/>
      <c r="G2" s="2"/>
      <c r="H2" s="2"/>
      <c r="I2" s="2"/>
      <c r="J2" s="2"/>
      <c r="K2" s="78"/>
      <c r="L2" s="78"/>
      <c r="M2" s="2"/>
      <c r="N2" s="2"/>
    </row>
    <row r="3" spans="1:14" s="6" customFormat="1" ht="12.75">
      <c r="A3" s="2" t="s">
        <v>56</v>
      </c>
      <c r="B3" s="2"/>
      <c r="C3" s="2"/>
      <c r="D3" s="2"/>
      <c r="E3" s="2"/>
      <c r="F3" s="2"/>
      <c r="G3" s="2"/>
      <c r="H3" s="2"/>
      <c r="I3" s="2"/>
      <c r="J3" s="2"/>
      <c r="K3" s="78"/>
      <c r="L3" s="78"/>
      <c r="M3" s="5"/>
      <c r="N3" s="2"/>
    </row>
    <row r="4" spans="1:14" s="6" customFormat="1" ht="12.75">
      <c r="A4" s="7"/>
      <c r="B4" s="3"/>
      <c r="C4" s="3"/>
      <c r="D4" s="3"/>
      <c r="E4" s="3"/>
      <c r="F4" s="3"/>
      <c r="G4" s="3"/>
      <c r="H4" s="3"/>
      <c r="I4" s="3"/>
      <c r="J4" s="78" t="s">
        <v>0</v>
      </c>
      <c r="K4" s="78"/>
      <c r="L4" s="78"/>
      <c r="M4" s="72">
        <f>N38</f>
        <v>0</v>
      </c>
      <c r="N4" s="3"/>
    </row>
    <row r="5" spans="1:14" s="6" customFormat="1" ht="13.5" thickBot="1">
      <c r="A5" s="7"/>
      <c r="B5" s="7"/>
      <c r="C5" s="4"/>
      <c r="D5" s="4"/>
      <c r="E5" s="4"/>
      <c r="F5" s="4"/>
      <c r="G5" s="4"/>
      <c r="H5" s="4"/>
      <c r="I5" s="4"/>
      <c r="J5" s="4"/>
      <c r="K5" s="8" t="s">
        <v>20</v>
      </c>
      <c r="L5" s="7"/>
      <c r="M5" s="8"/>
      <c r="N5" s="4"/>
    </row>
    <row r="6" spans="1:14" ht="13.5" thickBot="1">
      <c r="A6" s="83" t="s">
        <v>1</v>
      </c>
      <c r="B6" s="85" t="s">
        <v>2</v>
      </c>
      <c r="C6" s="85" t="s">
        <v>3</v>
      </c>
      <c r="D6" s="87" t="s">
        <v>4</v>
      </c>
      <c r="E6" s="73" t="s">
        <v>5</v>
      </c>
      <c r="F6" s="73"/>
      <c r="G6" s="73"/>
      <c r="H6" s="73"/>
      <c r="I6" s="74"/>
      <c r="J6" s="75" t="s">
        <v>6</v>
      </c>
      <c r="K6" s="76"/>
      <c r="L6" s="76"/>
      <c r="M6" s="76"/>
      <c r="N6" s="77"/>
    </row>
    <row r="7" spans="1:256" ht="37.5" customHeight="1" thickBot="1">
      <c r="A7" s="84"/>
      <c r="B7" s="86"/>
      <c r="C7" s="86"/>
      <c r="D7" s="86"/>
      <c r="E7" s="9" t="s">
        <v>7</v>
      </c>
      <c r="F7" s="9" t="s">
        <v>8</v>
      </c>
      <c r="G7" s="9" t="s">
        <v>9</v>
      </c>
      <c r="H7" s="9" t="s">
        <v>53</v>
      </c>
      <c r="I7" s="10" t="s">
        <v>10</v>
      </c>
      <c r="J7" s="11" t="s">
        <v>11</v>
      </c>
      <c r="K7" s="9" t="s">
        <v>9</v>
      </c>
      <c r="L7" s="9" t="s">
        <v>53</v>
      </c>
      <c r="M7" s="12" t="s">
        <v>12</v>
      </c>
      <c r="N7" s="13" t="s">
        <v>13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26" customFormat="1" ht="12.75">
      <c r="A8" s="15"/>
      <c r="B8" s="16"/>
      <c r="C8" s="17"/>
      <c r="D8" s="17"/>
      <c r="E8" s="18"/>
      <c r="F8" s="18"/>
      <c r="G8" s="19"/>
      <c r="H8" s="20"/>
      <c r="I8" s="21"/>
      <c r="J8" s="22"/>
      <c r="K8" s="23"/>
      <c r="L8" s="23"/>
      <c r="M8" s="24"/>
      <c r="N8" s="25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14" s="14" customFormat="1" ht="12.75">
      <c r="A9" s="27">
        <v>1</v>
      </c>
      <c r="B9" s="28" t="s">
        <v>21</v>
      </c>
      <c r="C9" s="29" t="s">
        <v>22</v>
      </c>
      <c r="D9" s="30">
        <v>6</v>
      </c>
      <c r="E9" s="31"/>
      <c r="F9" s="31"/>
      <c r="G9" s="32"/>
      <c r="H9" s="33"/>
      <c r="I9" s="34"/>
      <c r="J9" s="35">
        <f aca="true" t="shared" si="0" ref="J9:J36">ROUND(D9*E9,2)</f>
        <v>0</v>
      </c>
      <c r="K9" s="32">
        <f aca="true" t="shared" si="1" ref="K9:K36">ROUND(D9*G9,2)</f>
        <v>0</v>
      </c>
      <c r="L9" s="32">
        <f aca="true" t="shared" si="2" ref="L9:L36">ROUND(D9*H9,2)</f>
        <v>0</v>
      </c>
      <c r="M9" s="32">
        <f aca="true" t="shared" si="3" ref="M9:M36">ROUND(D9*I9,2)</f>
        <v>0</v>
      </c>
      <c r="N9" s="36">
        <f aca="true" t="shared" si="4" ref="N9:N36">SUM(K9:M9)</f>
        <v>0</v>
      </c>
    </row>
    <row r="10" spans="1:14" s="14" customFormat="1" ht="25.5">
      <c r="A10" s="27">
        <v>2</v>
      </c>
      <c r="B10" s="28" t="s">
        <v>38</v>
      </c>
      <c r="C10" s="29" t="s">
        <v>22</v>
      </c>
      <c r="D10" s="30">
        <v>6</v>
      </c>
      <c r="E10" s="31"/>
      <c r="F10" s="31"/>
      <c r="G10" s="32"/>
      <c r="H10" s="33"/>
      <c r="I10" s="34"/>
      <c r="J10" s="35">
        <f t="shared" si="0"/>
        <v>0</v>
      </c>
      <c r="K10" s="32">
        <f t="shared" si="1"/>
        <v>0</v>
      </c>
      <c r="L10" s="32">
        <f t="shared" si="2"/>
        <v>0</v>
      </c>
      <c r="M10" s="32">
        <f t="shared" si="3"/>
        <v>0</v>
      </c>
      <c r="N10" s="36">
        <f t="shared" si="4"/>
        <v>0</v>
      </c>
    </row>
    <row r="11" spans="1:14" s="14" customFormat="1" ht="25.5">
      <c r="A11" s="27">
        <v>3</v>
      </c>
      <c r="B11" s="28" t="s">
        <v>24</v>
      </c>
      <c r="C11" s="29" t="s">
        <v>22</v>
      </c>
      <c r="D11" s="30">
        <v>6</v>
      </c>
      <c r="E11" s="31"/>
      <c r="F11" s="31"/>
      <c r="G11" s="32"/>
      <c r="H11" s="33"/>
      <c r="I11" s="34"/>
      <c r="J11" s="35">
        <f t="shared" si="0"/>
        <v>0</v>
      </c>
      <c r="K11" s="32">
        <f t="shared" si="1"/>
        <v>0</v>
      </c>
      <c r="L11" s="32">
        <f t="shared" si="2"/>
        <v>0</v>
      </c>
      <c r="M11" s="32">
        <f t="shared" si="3"/>
        <v>0</v>
      </c>
      <c r="N11" s="36">
        <f t="shared" si="4"/>
        <v>0</v>
      </c>
    </row>
    <row r="12" spans="1:14" s="14" customFormat="1" ht="12.75">
      <c r="A12" s="27">
        <v>4</v>
      </c>
      <c r="B12" s="28" t="s">
        <v>52</v>
      </c>
      <c r="C12" s="29" t="s">
        <v>22</v>
      </c>
      <c r="D12" s="30">
        <v>6</v>
      </c>
      <c r="E12" s="31"/>
      <c r="F12" s="31"/>
      <c r="G12" s="32"/>
      <c r="H12" s="33"/>
      <c r="I12" s="34"/>
      <c r="J12" s="35">
        <f t="shared" si="0"/>
        <v>0</v>
      </c>
      <c r="K12" s="32">
        <f t="shared" si="1"/>
        <v>0</v>
      </c>
      <c r="L12" s="32">
        <f t="shared" si="2"/>
        <v>0</v>
      </c>
      <c r="M12" s="32">
        <f t="shared" si="3"/>
        <v>0</v>
      </c>
      <c r="N12" s="36">
        <f t="shared" si="4"/>
        <v>0</v>
      </c>
    </row>
    <row r="13" spans="1:14" s="14" customFormat="1" ht="12.75">
      <c r="A13" s="27">
        <v>5</v>
      </c>
      <c r="B13" s="28" t="s">
        <v>33</v>
      </c>
      <c r="C13" s="29" t="s">
        <v>22</v>
      </c>
      <c r="D13" s="30">
        <v>6</v>
      </c>
      <c r="E13" s="31"/>
      <c r="F13" s="31"/>
      <c r="G13" s="32"/>
      <c r="H13" s="33"/>
      <c r="I13" s="34"/>
      <c r="J13" s="35">
        <f t="shared" si="0"/>
        <v>0</v>
      </c>
      <c r="K13" s="32">
        <f t="shared" si="1"/>
        <v>0</v>
      </c>
      <c r="L13" s="32">
        <f t="shared" si="2"/>
        <v>0</v>
      </c>
      <c r="M13" s="32">
        <f t="shared" si="3"/>
        <v>0</v>
      </c>
      <c r="N13" s="36">
        <f t="shared" si="4"/>
        <v>0</v>
      </c>
    </row>
    <row r="14" spans="1:14" s="14" customFormat="1" ht="25.5">
      <c r="A14" s="27">
        <v>6</v>
      </c>
      <c r="B14" s="28" t="s">
        <v>25</v>
      </c>
      <c r="C14" s="29" t="s">
        <v>23</v>
      </c>
      <c r="D14" s="30">
        <v>6</v>
      </c>
      <c r="E14" s="31"/>
      <c r="F14" s="31"/>
      <c r="G14" s="32"/>
      <c r="H14" s="33"/>
      <c r="I14" s="34"/>
      <c r="J14" s="35">
        <f t="shared" si="0"/>
        <v>0</v>
      </c>
      <c r="K14" s="32">
        <f t="shared" si="1"/>
        <v>0</v>
      </c>
      <c r="L14" s="32">
        <f t="shared" si="2"/>
        <v>0</v>
      </c>
      <c r="M14" s="32">
        <f t="shared" si="3"/>
        <v>0</v>
      </c>
      <c r="N14" s="36">
        <f t="shared" si="4"/>
        <v>0</v>
      </c>
    </row>
    <row r="15" spans="1:14" s="14" customFormat="1" ht="12.75">
      <c r="A15" s="27">
        <v>7</v>
      </c>
      <c r="B15" s="28" t="s">
        <v>26</v>
      </c>
      <c r="C15" s="29" t="s">
        <v>22</v>
      </c>
      <c r="D15" s="30">
        <v>6</v>
      </c>
      <c r="E15" s="31"/>
      <c r="F15" s="31"/>
      <c r="G15" s="32"/>
      <c r="H15" s="33"/>
      <c r="I15" s="34"/>
      <c r="J15" s="35">
        <f t="shared" si="0"/>
        <v>0</v>
      </c>
      <c r="K15" s="32">
        <f t="shared" si="1"/>
        <v>0</v>
      </c>
      <c r="L15" s="32">
        <f t="shared" si="2"/>
        <v>0</v>
      </c>
      <c r="M15" s="32">
        <f t="shared" si="3"/>
        <v>0</v>
      </c>
      <c r="N15" s="36">
        <f t="shared" si="4"/>
        <v>0</v>
      </c>
    </row>
    <row r="16" spans="1:14" s="14" customFormat="1" ht="12.75">
      <c r="A16" s="27">
        <v>8</v>
      </c>
      <c r="B16" s="28" t="s">
        <v>34</v>
      </c>
      <c r="C16" s="29" t="s">
        <v>14</v>
      </c>
      <c r="D16" s="30">
        <v>89</v>
      </c>
      <c r="E16" s="31"/>
      <c r="F16" s="31"/>
      <c r="G16" s="32"/>
      <c r="H16" s="33"/>
      <c r="I16" s="34"/>
      <c r="J16" s="35">
        <f t="shared" si="0"/>
        <v>0</v>
      </c>
      <c r="K16" s="32">
        <f t="shared" si="1"/>
        <v>0</v>
      </c>
      <c r="L16" s="32">
        <f t="shared" si="2"/>
        <v>0</v>
      </c>
      <c r="M16" s="32">
        <f t="shared" si="3"/>
        <v>0</v>
      </c>
      <c r="N16" s="36">
        <f t="shared" si="4"/>
        <v>0</v>
      </c>
    </row>
    <row r="17" spans="1:14" s="14" customFormat="1" ht="12.75">
      <c r="A17" s="27">
        <v>9</v>
      </c>
      <c r="B17" s="28" t="s">
        <v>37</v>
      </c>
      <c r="C17" s="29" t="s">
        <v>22</v>
      </c>
      <c r="D17" s="30">
        <v>1</v>
      </c>
      <c r="E17" s="31"/>
      <c r="F17" s="31"/>
      <c r="G17" s="32"/>
      <c r="H17" s="33"/>
      <c r="I17" s="34"/>
      <c r="J17" s="35">
        <f t="shared" si="0"/>
        <v>0</v>
      </c>
      <c r="K17" s="32">
        <f t="shared" si="1"/>
        <v>0</v>
      </c>
      <c r="L17" s="32">
        <f t="shared" si="2"/>
        <v>0</v>
      </c>
      <c r="M17" s="32">
        <f t="shared" si="3"/>
        <v>0</v>
      </c>
      <c r="N17" s="36">
        <f t="shared" si="4"/>
        <v>0</v>
      </c>
    </row>
    <row r="18" spans="1:15" s="14" customFormat="1" ht="12.75">
      <c r="A18" s="27">
        <v>10</v>
      </c>
      <c r="B18" s="28" t="s">
        <v>29</v>
      </c>
      <c r="C18" s="29" t="s">
        <v>30</v>
      </c>
      <c r="D18" s="30">
        <v>77</v>
      </c>
      <c r="E18" s="31"/>
      <c r="F18" s="31"/>
      <c r="G18" s="32"/>
      <c r="H18" s="33"/>
      <c r="I18" s="34"/>
      <c r="J18" s="35">
        <f t="shared" si="0"/>
        <v>0</v>
      </c>
      <c r="K18" s="32">
        <f t="shared" si="1"/>
        <v>0</v>
      </c>
      <c r="L18" s="32">
        <f t="shared" si="2"/>
        <v>0</v>
      </c>
      <c r="M18" s="32">
        <f t="shared" si="3"/>
        <v>0</v>
      </c>
      <c r="N18" s="36">
        <f t="shared" si="4"/>
        <v>0</v>
      </c>
      <c r="O18" s="37"/>
    </row>
    <row r="19" spans="1:14" s="14" customFormat="1" ht="12.75">
      <c r="A19" s="27">
        <v>11</v>
      </c>
      <c r="B19" s="28" t="s">
        <v>28</v>
      </c>
      <c r="C19" s="29" t="s">
        <v>22</v>
      </c>
      <c r="D19" s="30">
        <v>6</v>
      </c>
      <c r="E19" s="31"/>
      <c r="F19" s="31"/>
      <c r="G19" s="32"/>
      <c r="H19" s="33"/>
      <c r="I19" s="34"/>
      <c r="J19" s="35">
        <f t="shared" si="0"/>
        <v>0</v>
      </c>
      <c r="K19" s="32">
        <f t="shared" si="1"/>
        <v>0</v>
      </c>
      <c r="L19" s="32">
        <f t="shared" si="2"/>
        <v>0</v>
      </c>
      <c r="M19" s="32">
        <f t="shared" si="3"/>
        <v>0</v>
      </c>
      <c r="N19" s="36">
        <f t="shared" si="4"/>
        <v>0</v>
      </c>
    </row>
    <row r="20" spans="1:14" s="14" customFormat="1" ht="38.25">
      <c r="A20" s="27">
        <v>12</v>
      </c>
      <c r="B20" s="28" t="s">
        <v>43</v>
      </c>
      <c r="C20" s="29" t="s">
        <v>22</v>
      </c>
      <c r="D20" s="30">
        <v>6</v>
      </c>
      <c r="E20" s="31"/>
      <c r="F20" s="31"/>
      <c r="G20" s="32"/>
      <c r="H20" s="33"/>
      <c r="I20" s="34"/>
      <c r="J20" s="35">
        <f t="shared" si="0"/>
        <v>0</v>
      </c>
      <c r="K20" s="32">
        <f t="shared" si="1"/>
        <v>0</v>
      </c>
      <c r="L20" s="32">
        <f t="shared" si="2"/>
        <v>0</v>
      </c>
      <c r="M20" s="32">
        <f t="shared" si="3"/>
        <v>0</v>
      </c>
      <c r="N20" s="36">
        <f t="shared" si="4"/>
        <v>0</v>
      </c>
    </row>
    <row r="21" spans="1:14" s="14" customFormat="1" ht="12.75">
      <c r="A21" s="27">
        <v>13</v>
      </c>
      <c r="B21" s="28" t="s">
        <v>36</v>
      </c>
      <c r="C21" s="29" t="s">
        <v>23</v>
      </c>
      <c r="D21" s="30">
        <v>1</v>
      </c>
      <c r="E21" s="31"/>
      <c r="F21" s="31"/>
      <c r="G21" s="32"/>
      <c r="H21" s="33"/>
      <c r="I21" s="34"/>
      <c r="J21" s="35">
        <f t="shared" si="0"/>
        <v>0</v>
      </c>
      <c r="K21" s="32">
        <f t="shared" si="1"/>
        <v>0</v>
      </c>
      <c r="L21" s="32">
        <f t="shared" si="2"/>
        <v>0</v>
      </c>
      <c r="M21" s="32">
        <f t="shared" si="3"/>
        <v>0</v>
      </c>
      <c r="N21" s="36">
        <f t="shared" si="4"/>
        <v>0</v>
      </c>
    </row>
    <row r="22" spans="1:14" s="14" customFormat="1" ht="25.5">
      <c r="A22" s="27">
        <v>14</v>
      </c>
      <c r="B22" s="28" t="s">
        <v>49</v>
      </c>
      <c r="C22" s="29" t="s">
        <v>14</v>
      </c>
      <c r="D22" s="30">
        <v>437</v>
      </c>
      <c r="E22" s="31"/>
      <c r="F22" s="31"/>
      <c r="G22" s="32"/>
      <c r="H22" s="33"/>
      <c r="I22" s="34"/>
      <c r="J22" s="35">
        <f t="shared" si="0"/>
        <v>0</v>
      </c>
      <c r="K22" s="32">
        <f t="shared" si="1"/>
        <v>0</v>
      </c>
      <c r="L22" s="32">
        <f t="shared" si="2"/>
        <v>0</v>
      </c>
      <c r="M22" s="32">
        <f t="shared" si="3"/>
        <v>0</v>
      </c>
      <c r="N22" s="36">
        <f t="shared" si="4"/>
        <v>0</v>
      </c>
    </row>
    <row r="23" spans="1:14" s="14" customFormat="1" ht="12.75">
      <c r="A23" s="27">
        <v>15</v>
      </c>
      <c r="B23" s="28" t="s">
        <v>50</v>
      </c>
      <c r="C23" s="29" t="s">
        <v>14</v>
      </c>
      <c r="D23" s="30">
        <v>48</v>
      </c>
      <c r="E23" s="31"/>
      <c r="F23" s="31"/>
      <c r="G23" s="32"/>
      <c r="H23" s="33"/>
      <c r="I23" s="34"/>
      <c r="J23" s="35">
        <f t="shared" si="0"/>
        <v>0</v>
      </c>
      <c r="K23" s="32">
        <f t="shared" si="1"/>
        <v>0</v>
      </c>
      <c r="L23" s="32">
        <f t="shared" si="2"/>
        <v>0</v>
      </c>
      <c r="M23" s="32">
        <f t="shared" si="3"/>
        <v>0</v>
      </c>
      <c r="N23" s="36">
        <f t="shared" si="4"/>
        <v>0</v>
      </c>
    </row>
    <row r="24" spans="1:14" s="14" customFormat="1" ht="12.75">
      <c r="A24" s="27">
        <v>16</v>
      </c>
      <c r="B24" s="28" t="s">
        <v>47</v>
      </c>
      <c r="C24" s="29" t="s">
        <v>23</v>
      </c>
      <c r="D24" s="30">
        <v>12</v>
      </c>
      <c r="E24" s="31"/>
      <c r="F24" s="31"/>
      <c r="G24" s="32"/>
      <c r="H24" s="33"/>
      <c r="I24" s="34"/>
      <c r="J24" s="35">
        <f t="shared" si="0"/>
        <v>0</v>
      </c>
      <c r="K24" s="32">
        <f t="shared" si="1"/>
        <v>0</v>
      </c>
      <c r="L24" s="32">
        <f t="shared" si="2"/>
        <v>0</v>
      </c>
      <c r="M24" s="32">
        <f t="shared" si="3"/>
        <v>0</v>
      </c>
      <c r="N24" s="36">
        <f t="shared" si="4"/>
        <v>0</v>
      </c>
    </row>
    <row r="25" spans="1:14" s="14" customFormat="1" ht="12.75">
      <c r="A25" s="27">
        <v>17</v>
      </c>
      <c r="B25" s="28" t="s">
        <v>35</v>
      </c>
      <c r="C25" s="29" t="s">
        <v>14</v>
      </c>
      <c r="D25" s="30">
        <v>386</v>
      </c>
      <c r="E25" s="31"/>
      <c r="F25" s="31"/>
      <c r="G25" s="32"/>
      <c r="H25" s="33"/>
      <c r="I25" s="34"/>
      <c r="J25" s="35">
        <f t="shared" si="0"/>
        <v>0</v>
      </c>
      <c r="K25" s="32">
        <f t="shared" si="1"/>
        <v>0</v>
      </c>
      <c r="L25" s="32">
        <f t="shared" si="2"/>
        <v>0</v>
      </c>
      <c r="M25" s="32">
        <f t="shared" si="3"/>
        <v>0</v>
      </c>
      <c r="N25" s="36">
        <f t="shared" si="4"/>
        <v>0</v>
      </c>
    </row>
    <row r="26" spans="1:14" s="14" customFormat="1" ht="25.5">
      <c r="A26" s="27">
        <v>18</v>
      </c>
      <c r="B26" s="28" t="s">
        <v>46</v>
      </c>
      <c r="C26" s="29" t="s">
        <v>14</v>
      </c>
      <c r="D26" s="30">
        <v>386</v>
      </c>
      <c r="E26" s="31"/>
      <c r="F26" s="31"/>
      <c r="G26" s="32"/>
      <c r="H26" s="33"/>
      <c r="I26" s="34"/>
      <c r="J26" s="35">
        <f t="shared" si="0"/>
        <v>0</v>
      </c>
      <c r="K26" s="32">
        <f t="shared" si="1"/>
        <v>0</v>
      </c>
      <c r="L26" s="32">
        <f t="shared" si="2"/>
        <v>0</v>
      </c>
      <c r="M26" s="32">
        <f t="shared" si="3"/>
        <v>0</v>
      </c>
      <c r="N26" s="36">
        <f t="shared" si="4"/>
        <v>0</v>
      </c>
    </row>
    <row r="27" spans="1:14" s="14" customFormat="1" ht="12.75">
      <c r="A27" s="27">
        <v>19</v>
      </c>
      <c r="B27" s="28" t="s">
        <v>31</v>
      </c>
      <c r="C27" s="29" t="s">
        <v>14</v>
      </c>
      <c r="D27" s="30">
        <v>386</v>
      </c>
      <c r="E27" s="31"/>
      <c r="F27" s="31"/>
      <c r="G27" s="32"/>
      <c r="H27" s="33"/>
      <c r="I27" s="34"/>
      <c r="J27" s="35">
        <f t="shared" si="0"/>
        <v>0</v>
      </c>
      <c r="K27" s="32">
        <f t="shared" si="1"/>
        <v>0</v>
      </c>
      <c r="L27" s="32">
        <f t="shared" si="2"/>
        <v>0</v>
      </c>
      <c r="M27" s="32">
        <f t="shared" si="3"/>
        <v>0</v>
      </c>
      <c r="N27" s="36">
        <f t="shared" si="4"/>
        <v>0</v>
      </c>
    </row>
    <row r="28" spans="1:14" s="14" customFormat="1" ht="12.75">
      <c r="A28" s="27">
        <v>20</v>
      </c>
      <c r="B28" s="28" t="s">
        <v>32</v>
      </c>
      <c r="C28" s="29" t="s">
        <v>30</v>
      </c>
      <c r="D28" s="30">
        <v>309</v>
      </c>
      <c r="E28" s="31"/>
      <c r="F28" s="31"/>
      <c r="G28" s="32"/>
      <c r="H28" s="33"/>
      <c r="I28" s="34"/>
      <c r="J28" s="35">
        <f t="shared" si="0"/>
        <v>0</v>
      </c>
      <c r="K28" s="32">
        <f t="shared" si="1"/>
        <v>0</v>
      </c>
      <c r="L28" s="32">
        <f t="shared" si="2"/>
        <v>0</v>
      </c>
      <c r="M28" s="32">
        <f t="shared" si="3"/>
        <v>0</v>
      </c>
      <c r="N28" s="36">
        <f t="shared" si="4"/>
        <v>0</v>
      </c>
    </row>
    <row r="29" spans="1:14" s="14" customFormat="1" ht="25.5">
      <c r="A29" s="27">
        <v>21</v>
      </c>
      <c r="B29" s="28" t="s">
        <v>44</v>
      </c>
      <c r="C29" s="29" t="s">
        <v>45</v>
      </c>
      <c r="D29" s="30">
        <v>2</v>
      </c>
      <c r="E29" s="31"/>
      <c r="F29" s="31"/>
      <c r="G29" s="32"/>
      <c r="H29" s="33"/>
      <c r="I29" s="34"/>
      <c r="J29" s="35">
        <f t="shared" si="0"/>
        <v>0</v>
      </c>
      <c r="K29" s="32">
        <f t="shared" si="1"/>
        <v>0</v>
      </c>
      <c r="L29" s="32">
        <f t="shared" si="2"/>
        <v>0</v>
      </c>
      <c r="M29" s="32">
        <f t="shared" si="3"/>
        <v>0</v>
      </c>
      <c r="N29" s="36">
        <f t="shared" si="4"/>
        <v>0</v>
      </c>
    </row>
    <row r="30" spans="1:14" s="14" customFormat="1" ht="25.5">
      <c r="A30" s="27">
        <v>22</v>
      </c>
      <c r="B30" s="28" t="s">
        <v>40</v>
      </c>
      <c r="C30" s="29" t="s">
        <v>22</v>
      </c>
      <c r="D30" s="30">
        <v>4</v>
      </c>
      <c r="E30" s="31"/>
      <c r="F30" s="31"/>
      <c r="G30" s="32"/>
      <c r="H30" s="33"/>
      <c r="I30" s="34"/>
      <c r="J30" s="35">
        <f t="shared" si="0"/>
        <v>0</v>
      </c>
      <c r="K30" s="32">
        <f t="shared" si="1"/>
        <v>0</v>
      </c>
      <c r="L30" s="32">
        <f t="shared" si="2"/>
        <v>0</v>
      </c>
      <c r="M30" s="32">
        <f t="shared" si="3"/>
        <v>0</v>
      </c>
      <c r="N30" s="36">
        <f t="shared" si="4"/>
        <v>0</v>
      </c>
    </row>
    <row r="31" spans="1:14" s="14" customFormat="1" ht="12.75">
      <c r="A31" s="27">
        <v>23</v>
      </c>
      <c r="B31" s="28" t="s">
        <v>41</v>
      </c>
      <c r="C31" s="29" t="s">
        <v>22</v>
      </c>
      <c r="D31" s="30">
        <v>1</v>
      </c>
      <c r="E31" s="31"/>
      <c r="F31" s="31"/>
      <c r="G31" s="32"/>
      <c r="H31" s="33"/>
      <c r="I31" s="34"/>
      <c r="J31" s="35">
        <f t="shared" si="0"/>
        <v>0</v>
      </c>
      <c r="K31" s="32">
        <f t="shared" si="1"/>
        <v>0</v>
      </c>
      <c r="L31" s="32">
        <f t="shared" si="2"/>
        <v>0</v>
      </c>
      <c r="M31" s="32">
        <f t="shared" si="3"/>
        <v>0</v>
      </c>
      <c r="N31" s="36">
        <f t="shared" si="4"/>
        <v>0</v>
      </c>
    </row>
    <row r="32" spans="1:14" s="14" customFormat="1" ht="25.5">
      <c r="A32" s="27">
        <v>24</v>
      </c>
      <c r="B32" s="28" t="s">
        <v>51</v>
      </c>
      <c r="C32" s="29" t="s">
        <v>23</v>
      </c>
      <c r="D32" s="30">
        <v>2</v>
      </c>
      <c r="E32" s="31"/>
      <c r="F32" s="31"/>
      <c r="G32" s="32"/>
      <c r="H32" s="33"/>
      <c r="I32" s="34"/>
      <c r="J32" s="35">
        <f t="shared" si="0"/>
        <v>0</v>
      </c>
      <c r="K32" s="32">
        <f t="shared" si="1"/>
        <v>0</v>
      </c>
      <c r="L32" s="32">
        <f t="shared" si="2"/>
        <v>0</v>
      </c>
      <c r="M32" s="32">
        <f t="shared" si="3"/>
        <v>0</v>
      </c>
      <c r="N32" s="36">
        <f t="shared" si="4"/>
        <v>0</v>
      </c>
    </row>
    <row r="33" spans="1:14" s="14" customFormat="1" ht="12.75">
      <c r="A33" s="27">
        <v>25</v>
      </c>
      <c r="B33" s="28" t="s">
        <v>39</v>
      </c>
      <c r="C33" s="29" t="s">
        <v>22</v>
      </c>
      <c r="D33" s="30">
        <v>5</v>
      </c>
      <c r="E33" s="31"/>
      <c r="F33" s="31"/>
      <c r="G33" s="32"/>
      <c r="H33" s="33"/>
      <c r="I33" s="34"/>
      <c r="J33" s="35">
        <f t="shared" si="0"/>
        <v>0</v>
      </c>
      <c r="K33" s="32">
        <f t="shared" si="1"/>
        <v>0</v>
      </c>
      <c r="L33" s="32">
        <f t="shared" si="2"/>
        <v>0</v>
      </c>
      <c r="M33" s="32">
        <f t="shared" si="3"/>
        <v>0</v>
      </c>
      <c r="N33" s="36">
        <f t="shared" si="4"/>
        <v>0</v>
      </c>
    </row>
    <row r="34" spans="1:14" s="14" customFormat="1" ht="12.75">
      <c r="A34" s="50">
        <v>26</v>
      </c>
      <c r="B34" s="51" t="s">
        <v>42</v>
      </c>
      <c r="C34" s="52" t="s">
        <v>14</v>
      </c>
      <c r="D34" s="53">
        <v>900</v>
      </c>
      <c r="E34" s="54"/>
      <c r="F34" s="54"/>
      <c r="G34" s="32"/>
      <c r="H34" s="56"/>
      <c r="I34" s="57"/>
      <c r="J34" s="58">
        <f t="shared" si="0"/>
        <v>0</v>
      </c>
      <c r="K34" s="55">
        <f t="shared" si="1"/>
        <v>0</v>
      </c>
      <c r="L34" s="55">
        <f t="shared" si="2"/>
        <v>0</v>
      </c>
      <c r="M34" s="55">
        <f t="shared" si="3"/>
        <v>0</v>
      </c>
      <c r="N34" s="59">
        <f t="shared" si="4"/>
        <v>0</v>
      </c>
    </row>
    <row r="35" spans="1:14" s="14" customFormat="1" ht="12.75">
      <c r="A35" s="92">
        <v>27</v>
      </c>
      <c r="B35" s="51" t="s">
        <v>27</v>
      </c>
      <c r="C35" s="52" t="s">
        <v>23</v>
      </c>
      <c r="D35" s="53">
        <v>1</v>
      </c>
      <c r="E35" s="93"/>
      <c r="F35" s="93"/>
      <c r="G35" s="57"/>
      <c r="H35" s="56"/>
      <c r="I35" s="94"/>
      <c r="J35" s="88">
        <f t="shared" si="0"/>
        <v>0</v>
      </c>
      <c r="K35" s="89">
        <f t="shared" si="1"/>
        <v>0</v>
      </c>
      <c r="L35" s="89">
        <f t="shared" si="2"/>
        <v>0</v>
      </c>
      <c r="M35" s="89">
        <f t="shared" si="3"/>
        <v>0</v>
      </c>
      <c r="N35" s="90">
        <f t="shared" si="4"/>
        <v>0</v>
      </c>
    </row>
    <row r="36" spans="1:14" s="14" customFormat="1" ht="12.75">
      <c r="A36" s="30">
        <v>28</v>
      </c>
      <c r="B36" s="28" t="s">
        <v>54</v>
      </c>
      <c r="C36" s="29" t="s">
        <v>55</v>
      </c>
      <c r="D36" s="30">
        <v>1</v>
      </c>
      <c r="E36" s="95"/>
      <c r="F36" s="95"/>
      <c r="G36" s="91"/>
      <c r="H36" s="33"/>
      <c r="I36" s="91"/>
      <c r="J36" s="91">
        <f>ROUND(D36*E36,2)</f>
        <v>0</v>
      </c>
      <c r="K36" s="91">
        <f>ROUND(D36*G36,2)</f>
        <v>0</v>
      </c>
      <c r="L36" s="91">
        <f>ROUND(D36*H36,2)</f>
        <v>0</v>
      </c>
      <c r="M36" s="91">
        <f>ROUND(D36*I36,2)</f>
        <v>0</v>
      </c>
      <c r="N36" s="91">
        <f>SUM(K36:M36)</f>
        <v>0</v>
      </c>
    </row>
    <row r="37" spans="1:14" s="14" customFormat="1" ht="13.5" thickBot="1">
      <c r="A37" s="79" t="s">
        <v>15</v>
      </c>
      <c r="B37" s="80"/>
      <c r="C37" s="43"/>
      <c r="D37" s="43"/>
      <c r="E37" s="43"/>
      <c r="F37" s="43"/>
      <c r="G37" s="43"/>
      <c r="H37" s="43"/>
      <c r="I37" s="44"/>
      <c r="J37" s="45">
        <f>SUM(J9:J36)</f>
        <v>0</v>
      </c>
      <c r="K37" s="65">
        <f>SUM(K9:K36)</f>
        <v>0</v>
      </c>
      <c r="L37" s="65">
        <f>SUM(L9:L36)</f>
        <v>0</v>
      </c>
      <c r="M37" s="65">
        <f>SUM(M9:M36)</f>
        <v>0</v>
      </c>
      <c r="N37" s="66">
        <f>SUM(N9:N36)</f>
        <v>0</v>
      </c>
    </row>
    <row r="38" spans="1:14" ht="12.75">
      <c r="A38" s="81" t="s">
        <v>16</v>
      </c>
      <c r="B38" s="82"/>
      <c r="C38" s="46"/>
      <c r="D38" s="46"/>
      <c r="E38" s="46"/>
      <c r="F38" s="46"/>
      <c r="G38" s="46"/>
      <c r="H38" s="46"/>
      <c r="I38" s="46"/>
      <c r="J38" s="46"/>
      <c r="K38" s="67"/>
      <c r="L38" s="67"/>
      <c r="M38" s="67"/>
      <c r="N38" s="68">
        <f>SUM(N37:N37)</f>
        <v>0</v>
      </c>
    </row>
    <row r="39" spans="1:14" ht="12.75">
      <c r="A39" s="60"/>
      <c r="B39" s="62" t="s">
        <v>17</v>
      </c>
      <c r="C39" s="47"/>
      <c r="D39" s="47"/>
      <c r="E39" s="47"/>
      <c r="F39" s="47"/>
      <c r="G39" s="28"/>
      <c r="H39" s="28"/>
      <c r="I39" s="28"/>
      <c r="J39" s="28"/>
      <c r="K39" s="69"/>
      <c r="L39" s="69"/>
      <c r="M39" s="69"/>
      <c r="N39" s="70">
        <f>ROUND(N38*0.21,2)</f>
        <v>0</v>
      </c>
    </row>
    <row r="40" spans="1:14" ht="13.5" thickBot="1">
      <c r="A40" s="61"/>
      <c r="B40" s="63" t="s">
        <v>18</v>
      </c>
      <c r="C40" s="48"/>
      <c r="D40" s="48"/>
      <c r="E40" s="48"/>
      <c r="F40" s="48"/>
      <c r="G40" s="49"/>
      <c r="H40" s="49"/>
      <c r="I40" s="49"/>
      <c r="J40" s="49"/>
      <c r="K40" s="71"/>
      <c r="L40" s="71"/>
      <c r="M40" s="71"/>
      <c r="N40" s="64">
        <f>SUM(N38:N39)</f>
        <v>0</v>
      </c>
    </row>
    <row r="42" spans="2:7" ht="12.75">
      <c r="B42" s="39"/>
      <c r="C42" s="42"/>
      <c r="D42" s="42"/>
      <c r="E42" s="42"/>
      <c r="F42" s="42"/>
      <c r="G42" s="42"/>
    </row>
    <row r="43" spans="2:7" ht="12.75">
      <c r="B43" s="39"/>
      <c r="C43" s="42"/>
      <c r="D43" s="42"/>
      <c r="E43" s="42"/>
      <c r="F43" s="42"/>
      <c r="G43" s="42"/>
    </row>
    <row r="45" spans="2:15" s="38" customFormat="1" ht="12.75">
      <c r="B45" s="40"/>
      <c r="G45" s="1"/>
      <c r="H45" s="1"/>
      <c r="I45" s="1"/>
      <c r="J45" s="1"/>
      <c r="K45" s="1"/>
      <c r="L45" s="1"/>
      <c r="M45" s="1"/>
      <c r="N45" s="1"/>
      <c r="O45" s="1"/>
    </row>
    <row r="46" spans="2:15" s="38" customFormat="1" ht="12.75">
      <c r="B46" s="39"/>
      <c r="G46" s="1"/>
      <c r="H46" s="1"/>
      <c r="I46" s="1"/>
      <c r="J46" s="1"/>
      <c r="K46" s="1"/>
      <c r="L46" s="1"/>
      <c r="M46" s="1"/>
      <c r="N46" s="1"/>
      <c r="O46" s="1"/>
    </row>
    <row r="47" spans="2:15" s="38" customFormat="1" ht="12.75">
      <c r="B47" s="39"/>
      <c r="G47" s="1"/>
      <c r="H47" s="1"/>
      <c r="I47" s="1"/>
      <c r="J47" s="1"/>
      <c r="K47" s="1"/>
      <c r="L47" s="1"/>
      <c r="M47" s="1"/>
      <c r="N47" s="1"/>
      <c r="O47" s="1"/>
    </row>
  </sheetData>
  <sheetProtection/>
  <mergeCells count="11">
    <mergeCell ref="A38:B38"/>
    <mergeCell ref="A6:A7"/>
    <mergeCell ref="B6:B7"/>
    <mergeCell ref="C6:C7"/>
    <mergeCell ref="D6:D7"/>
    <mergeCell ref="E6:I6"/>
    <mergeCell ref="J6:N6"/>
    <mergeCell ref="K2:L2"/>
    <mergeCell ref="K3:L3"/>
    <mergeCell ref="J4:L4"/>
    <mergeCell ref="A37:B37"/>
  </mergeCells>
  <conditionalFormatting sqref="K7">
    <cfRule type="expression" priority="1" dxfId="0" stopIfTrue="1">
      <formula>#REF!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Alise Līva Mažeika</cp:lastModifiedBy>
  <cp:lastPrinted>2023-09-18T13:31:37Z</cp:lastPrinted>
  <dcterms:created xsi:type="dcterms:W3CDTF">2022-07-25T12:06:45Z</dcterms:created>
  <dcterms:modified xsi:type="dcterms:W3CDTF">2023-11-08T06:47:41Z</dcterms:modified>
  <cp:category/>
  <cp:version/>
  <cp:contentType/>
  <cp:contentStatus/>
</cp:coreProperties>
</file>