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172.16.10.44\TNP_Faili\Nodaļas\Iepirkumu nodaļa\2023.gada Cenu aptaujas\TNPz 87 Sporta inventāra piegāde\"/>
    </mc:Choice>
  </mc:AlternateContent>
  <xr:revisionPtr revIDLastSave="0" documentId="13_ncr:1_{4407E303-A25F-4D0C-ADFE-6AF076CBFEE7}" xr6:coauthVersionLast="47" xr6:coauthVersionMax="47" xr10:uidLastSave="{00000000-0000-0000-0000-000000000000}"/>
  <bookViews>
    <workbookView xWindow="-108" yWindow="-108" windowWidth="23256" windowHeight="12576" xr2:uid="{00000000-000D-0000-FFFF-FFFF00000000}"/>
  </bookViews>
  <sheets>
    <sheet name="Inventāra cenu aptauja " sheetId="1" r:id="rId1"/>
  </sheets>
  <definedNames>
    <definedName name="_xlnm._FilterDatabase" localSheetId="0" hidden="1">'Inventāra cenu aptauja '!$B$13:$B$39</definedName>
    <definedName name="_xlnm.Print_Titles" localSheetId="0">'Inventāra cenu aptauja '!$13:$13</definedName>
    <definedName name="KolonnasNosaukums1">PārtikasPrečuIepirkumuSaraksts[[#Headers],[N.p.k.]]</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1" l="1"/>
  <c r="K37" i="1"/>
  <c r="K35" i="1" l="1"/>
  <c r="K34" i="1"/>
  <c r="K33" i="1"/>
  <c r="K36" i="1"/>
  <c r="K39" i="1" l="1"/>
  <c r="K25" i="1" l="1"/>
  <c r="K26" i="1"/>
  <c r="K30" i="1" l="1"/>
  <c r="K24" i="1"/>
  <c r="K23" i="1"/>
  <c r="K29" i="1"/>
  <c r="K27" i="1"/>
  <c r="K28" i="1"/>
  <c r="K18" i="1"/>
  <c r="K21" i="1"/>
  <c r="K31" i="1" l="1"/>
  <c r="K14" i="1" l="1"/>
  <c r="K32" i="1" l="1"/>
  <c r="K22" i="1"/>
  <c r="K20" i="1"/>
  <c r="K19" i="1"/>
  <c r="K17" i="1"/>
  <c r="K16" i="1"/>
  <c r="K15" i="1"/>
  <c r="K40" i="1" l="1"/>
</calcChain>
</file>

<file path=xl/sharedStrings.xml><?xml version="1.0" encoding="utf-8"?>
<sst xmlns="http://schemas.openxmlformats.org/spreadsheetml/2006/main" count="71" uniqueCount="62">
  <si>
    <t>Skaits</t>
  </si>
  <si>
    <t>Kopējā cena</t>
  </si>
  <si>
    <t>TALSU NOVADA PAŠVALDĪBA</t>
  </si>
  <si>
    <t xml:space="preserve">TALSU NOVADA SPORTA SKOLA  </t>
  </si>
  <si>
    <t>tālr./ fakss 63291163, e-pasts: sportaskola@talsi.lv</t>
  </si>
  <si>
    <t>Iesniedzēja rekvizīti:</t>
  </si>
  <si>
    <t>DATUMS:</t>
  </si>
  <si>
    <t>N.p.k.</t>
  </si>
  <si>
    <t>Inventāra nosaukums</t>
  </si>
  <si>
    <t>Pretendenta paraksts, atšifrējums ___________________________________</t>
  </si>
  <si>
    <t>Cena par vienību ar PVN</t>
  </si>
  <si>
    <t>Cena par vienību bez PVN</t>
  </si>
  <si>
    <t>Inventāra bilde</t>
  </si>
  <si>
    <t>Futbola bumba</t>
  </si>
  <si>
    <t>Inventāra apraksts ar minimālajām prasībām</t>
  </si>
  <si>
    <t>CENU APTAUJA UN INVENTĀRA TEHNISKĀ SPECIFIKĀCIJA</t>
  </si>
  <si>
    <t xml:space="preserve">Piedāvātā inventāra apraksts </t>
  </si>
  <si>
    <t>Piedāvātā inventāra bilde</t>
  </si>
  <si>
    <r>
      <t>Kareivju ielā 12, Talsos, LV-3201  Izglītības iestādes reģ. Nr</t>
    </r>
    <r>
      <rPr>
        <b/>
        <sz val="16"/>
        <color theme="1"/>
        <rFont val="Times New Roman"/>
        <family val="1"/>
      </rPr>
      <t>.</t>
    </r>
    <r>
      <rPr>
        <sz val="16"/>
        <color theme="1"/>
        <rFont val="Times New Roman"/>
        <family val="1"/>
      </rPr>
      <t>4171902179</t>
    </r>
  </si>
  <si>
    <t>Pildbumba Trendy Premium Esfera, Svars 4 kg. Virsma nodrošina īpaši labu satvērienu, neslīdoša, Bumba ļoti izturīga, piepumpējama.</t>
  </si>
  <si>
    <t>PILDBUMBA</t>
  </si>
  <si>
    <t>Komandu treniņu vestes</t>
  </si>
  <si>
    <t>Komandu treniņu veste izmērs junioru krāsa dzeltena</t>
  </si>
  <si>
    <t>Komandu treniņu veste izmērs junioru krāsa zila</t>
  </si>
  <si>
    <t>Komandu treniņu veste izmērs junioru krāsa sarkana</t>
  </si>
  <si>
    <t>Adidas Al Rihla TRN Training 798, Izmērs 4</t>
  </si>
  <si>
    <t>Bumbu soma</t>
  </si>
  <si>
    <t>Bumbu soma volejbola bumbām, bumbu skaits somā 5 max 6bumbas</t>
  </si>
  <si>
    <t>Trepīte</t>
  </si>
  <si>
    <t>Apmācības koordinācijas kāpnes
kāpnes ir 6 metrus garas
kāpnes ir savienotas ar tekstila siksnām
ir sprādzes citu kāpņu piestiprināšanai
komplektā ietilpst tekstila pārvalks ērtai transportēšanai
kāpnes paredzētas lietošanai iekštelpās, zālē</t>
  </si>
  <si>
    <t>Svars: 105 g
Komplektā 5 lentas
Maisiņš pārnēsāšanai
Krāsa: Dzeltena (īpaši viegla) Sarkana (viegla) Zaļā (vidēja) Zils (vidēja) Melns (stipra pretestība)
Materiāls: dabīgs latekss</t>
  </si>
  <si>
    <t>Mini lentu komplekts</t>
  </si>
  <si>
    <t>Gumijas pildbumba. Piepūšama atlecoša. Svars 1 kg.</t>
  </si>
  <si>
    <t>Gumijas pildbumba. Piepūšama, atlecoša. Divkrāsu. Svars 2 kg.</t>
  </si>
  <si>
    <t>Gumijas pildbumba. Piepūšama, atlecoša. Divkrāsu. Svars 3 kg.</t>
  </si>
  <si>
    <t>Adidas Al Rihla TRN Training 798, Izmērs 5</t>
  </si>
  <si>
    <t>Volejbola bumbas</t>
  </si>
  <si>
    <t>Ceļu sargi</t>
  </si>
  <si>
    <t>ĪPAŠĪBAS:Polsterējums: 96% poliuretāns, 4% gumija
Pamata audums: 76% poliesters, 20% gumija, 4% neilonsIZMĒRI:
S: Apkārtmērs augšpusē - 28 cm
     Apkārtmērs apakšā - 24 cm
     Ceļa pārklājuma garums - 21 cm</t>
  </si>
  <si>
    <t xml:space="preserve"> D-Man basketbola aizsargs treniņiem</t>
  </si>
  <si>
    <t>SKLZ D-Man basketbola aizsargs treniņiem-DMBK-000-02</t>
  </si>
  <si>
    <t>Barjerskriešanas barjeras</t>
  </si>
  <si>
    <t>Regulējams augstums 35-60 cm.
Viegli un ātri saliekam.
Platums 100 cm</t>
  </si>
  <si>
    <t>Badmintona tīkls</t>
  </si>
  <si>
    <t>Augstas kvalitātes kokvilnas lenti, neilona troses.</t>
  </si>
  <si>
    <t>Rotaļu bumba Nylite. Šīs vieglās bumbas ir izgatavotas no neilona un ūdensizturīgām putām. Viegli piepūšamas pateicoties tā gaisa ventilim. Šīs bumbas ir paredzētas lai mācītu dažādas jaunas komandu spēles. Paredzētas kā iekštelpām, tā āra nodarbībām.</t>
  </si>
  <si>
    <t xml:space="preserve">Bumbas vingrošanai </t>
  </si>
  <si>
    <t>Basketbola bumba</t>
  </si>
  <si>
    <t>Set of 20 - Arrow-shaped cones</t>
  </si>
  <si>
    <t>Lielie marķieru konusi. 30-40 cm diametrs</t>
  </si>
  <si>
    <t>Trīsturveida konusi</t>
  </si>
  <si>
    <t>Lielie marķieru konusi.</t>
  </si>
  <si>
    <t>Planšete</t>
  </si>
  <si>
    <r>
      <t xml:space="preserve">Oficiālās FIVB spēles bumbas modelis  </t>
    </r>
    <r>
      <rPr>
        <b/>
        <sz val="11"/>
        <rFont val="Arial"/>
        <family val="2"/>
        <charset val="186"/>
      </rPr>
      <t>V200W</t>
    </r>
    <r>
      <rPr>
        <sz val="11"/>
        <rFont val="Arial"/>
        <family val="2"/>
        <charset val="186"/>
      </rPr>
      <t xml:space="preserve">
perfekti līdzsvarota, aerodinamiskā struktūra, kas sastāv no 18 paneļiem, garantē labāku bumbas kontroli,
zilo paneļu perforētā struktūra palielina bumbas saķeri ar roku,
dzeltenie paneļi, kas izgatavoti Nano Balloon Silica tehnoloģijā , novērš slidenu bumbas virsmu,
Svars: 260-280,
Apkārtmērs: 65-67 cm.</t>
    </r>
  </si>
  <si>
    <r>
      <t xml:space="preserve">Volejbola bumba: Mikasa </t>
    </r>
    <r>
      <rPr>
        <b/>
        <sz val="11"/>
        <rFont val="Arial"/>
        <family val="2"/>
        <charset val="186"/>
      </rPr>
      <t>V300W</t>
    </r>
    <r>
      <rPr>
        <sz val="11"/>
        <rFont val="Arial"/>
        <family val="2"/>
        <charset val="186"/>
      </rPr>
      <t xml:space="preserve">                                                                                      · Svars: 260-280 g
· Apkārtmērs: 65-67 cm
· Sertifikāts: FIVB oficiālā spēle</t>
    </r>
  </si>
  <si>
    <t>Basketbola bumba Molten BG4500, Paneļu skaits:12, Materiāls: Premium ādas komponent, Izmērs: 5, Garantija 2 gadi *10.2. LJBL čempionātā spēlē ar ādās vai ādas imitācijas “Molten” bumbām:</t>
  </si>
  <si>
    <t>Basketbola bumba Molten BG4500, Paneļu skaits:12, Materiāls:  Premium ādas komponent, Izmērs: 6, Garantija 2 gadi *10.2. LJBL čempionātā spēlē ar ādās vai ādas imitācijas “Molten” bumbām:</t>
  </si>
  <si>
    <t>Basketbola bumba Molten BG4500, Paneļu skaits:12, Materiāls:  Premium ādas komponent, Izmērs: 7, Garantija 2 gadi *10.2. LJBL čempionātā spēlē ar ādās vai ādas imitācijas “Molten” bumbām:</t>
  </si>
  <si>
    <t>Taktiskā basketbola dēlis Tremblay, 0,22 x 0,54 x 0,11mm, 0,4 kg  dzeltens</t>
  </si>
  <si>
    <t>VINGROŠANAS BUMBA</t>
  </si>
  <si>
    <t xml:space="preserve">Vingrošanas bumba. Piepūšama , diam. 160 – 190 mm. </t>
  </si>
  <si>
    <t xml:space="preserve">1.pielikums
Cenu aptaujai “Sporta inventāra piegāde mācību treniņu procesa nodrošināšanai Talsu 
novada Sporta skolā”, identifikācijas Nr. TNPz 2023/87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</si>
</sst>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23"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b/>
      <u/>
      <sz val="16"/>
      <name val="Trebuchet MS"/>
      <family val="2"/>
      <scheme val="minor"/>
    </font>
    <font>
      <b/>
      <sz val="11"/>
      <color theme="1"/>
      <name val="Trebuchet MS"/>
      <family val="2"/>
      <scheme val="minor"/>
    </font>
    <font>
      <sz val="16"/>
      <color theme="1"/>
      <name val="Times New Roman"/>
      <family val="1"/>
    </font>
    <font>
      <b/>
      <sz val="16"/>
      <color theme="1"/>
      <name val="Times New Roman"/>
      <family val="1"/>
    </font>
    <font>
      <u/>
      <sz val="16"/>
      <color rgb="FF0070C0"/>
      <name val="Trebuchet MS"/>
      <family val="2"/>
      <charset val="186"/>
      <scheme val="minor"/>
    </font>
    <font>
      <sz val="10"/>
      <name val="Arial"/>
      <family val="2"/>
      <charset val="186"/>
    </font>
    <font>
      <b/>
      <u/>
      <sz val="16"/>
      <color theme="1"/>
      <name val="Arial"/>
      <family val="2"/>
      <charset val="186"/>
    </font>
    <font>
      <sz val="24"/>
      <color theme="8"/>
      <name val="Arial"/>
      <family val="2"/>
      <charset val="186"/>
    </font>
    <font>
      <sz val="11"/>
      <name val="Arial"/>
      <family val="2"/>
      <charset val="186"/>
    </font>
    <font>
      <b/>
      <sz val="11"/>
      <name val="Arial"/>
      <family val="2"/>
      <charset val="186"/>
    </font>
    <font>
      <b/>
      <sz val="12"/>
      <name val="Arial"/>
      <family val="2"/>
      <charset val="186"/>
    </font>
    <font>
      <sz val="12"/>
      <name val="Arial"/>
      <family val="2"/>
      <charset val="186"/>
    </font>
    <font>
      <sz val="11"/>
      <color rgb="FF9C0006"/>
      <name val="Trebuchet MS"/>
      <family val="2"/>
      <charset val="186"/>
      <scheme val="minor"/>
    </font>
    <font>
      <sz val="11"/>
      <name val="Trebuchet MS"/>
      <family val="2"/>
      <charset val="186"/>
      <scheme val="minor"/>
    </font>
    <font>
      <sz val="11"/>
      <name val="Times New Roman"/>
      <family val="1"/>
      <charset val="186"/>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C7CE"/>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9">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20" fillId="4" borderId="0" applyNumberFormat="0" applyBorder="0" applyAlignment="0" applyProtection="0"/>
  </cellStyleXfs>
  <cellXfs count="54">
    <xf numFmtId="0" fontId="0" fillId="0" borderId="0" xfId="0">
      <alignment vertical="center" wrapText="1"/>
    </xf>
    <xf numFmtId="0" fontId="0" fillId="3" borderId="0" xfId="0" applyFill="1">
      <alignment vertical="center" wrapText="1"/>
    </xf>
    <xf numFmtId="0" fontId="13" fillId="3" borderId="1" xfId="0" applyFont="1" applyFill="1" applyBorder="1">
      <alignment vertical="center" wrapText="1"/>
    </xf>
    <xf numFmtId="0" fontId="15" fillId="0" borderId="0" xfId="3" applyFont="1">
      <alignment horizontal="left" vertical="center"/>
    </xf>
    <xf numFmtId="0" fontId="16" fillId="0" borderId="0" xfId="0" applyFont="1">
      <alignment vertical="center" wrapText="1"/>
    </xf>
    <xf numFmtId="0" fontId="18"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lignment vertical="center" wrapText="1"/>
    </xf>
    <xf numFmtId="1" fontId="18" fillId="3" borderId="1" xfId="1" applyFont="1" applyFill="1" applyBorder="1" applyAlignment="1">
      <alignment horizontal="center" vertical="center"/>
    </xf>
    <xf numFmtId="0" fontId="16" fillId="3" borderId="1" xfId="0" applyFont="1" applyFill="1" applyBorder="1" applyAlignment="1">
      <alignment horizontal="center" vertical="center" wrapText="1"/>
    </xf>
    <xf numFmtId="165" fontId="16" fillId="3" borderId="1" xfId="0" applyNumberFormat="1" applyFont="1" applyFill="1" applyBorder="1">
      <alignment vertical="center" wrapText="1"/>
    </xf>
    <xf numFmtId="165" fontId="17" fillId="3" borderId="1" xfId="2" applyNumberFormat="1" applyFont="1" applyFill="1" applyBorder="1" applyAlignment="1">
      <alignment horizontal="center" vertical="center"/>
    </xf>
    <xf numFmtId="1" fontId="16" fillId="3" borderId="1" xfId="1" applyFont="1" applyFill="1" applyBorder="1" applyAlignment="1">
      <alignment horizontal="center" vertical="center"/>
    </xf>
    <xf numFmtId="165" fontId="16" fillId="3" borderId="1" xfId="2" applyNumberFormat="1" applyFont="1" applyFill="1" applyBorder="1">
      <alignment horizontal="right" vertical="center"/>
    </xf>
    <xf numFmtId="0" fontId="13"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6" fillId="0" borderId="1" xfId="0" applyFont="1" applyBorder="1">
      <alignment vertical="center" wrapText="1"/>
    </xf>
    <xf numFmtId="165" fontId="17" fillId="0" borderId="1" xfId="0" applyNumberFormat="1" applyFont="1" applyBorder="1" applyAlignment="1">
      <alignment horizontal="center" vertical="center" wrapText="1"/>
    </xf>
    <xf numFmtId="0" fontId="16" fillId="0" borderId="0" xfId="0" applyFont="1" applyAlignment="1">
      <alignment horizontal="center" vertical="center" wrapText="1"/>
    </xf>
    <xf numFmtId="0" fontId="18" fillId="3" borderId="1" xfId="0" applyFont="1" applyFill="1" applyBorder="1">
      <alignment vertical="center" wrapText="1"/>
    </xf>
    <xf numFmtId="0" fontId="18" fillId="2" borderId="1" xfId="0" applyFont="1" applyFill="1" applyBorder="1" applyAlignment="1">
      <alignment horizontal="center" vertical="center" wrapText="1"/>
    </xf>
    <xf numFmtId="0" fontId="19" fillId="0" borderId="0" xfId="0" applyFont="1">
      <alignment vertical="center" wrapText="1"/>
    </xf>
    <xf numFmtId="0" fontId="0" fillId="3" borderId="1" xfId="0" applyFill="1" applyBorder="1">
      <alignment vertical="center" wrapText="1"/>
    </xf>
    <xf numFmtId="0" fontId="19" fillId="3" borderId="1" xfId="0" applyFont="1" applyFill="1" applyBorder="1" applyAlignment="1">
      <alignment horizontal="left" vertical="center" wrapText="1"/>
    </xf>
    <xf numFmtId="0" fontId="18" fillId="3" borderId="3" xfId="0" applyFont="1" applyFill="1" applyBorder="1">
      <alignment vertical="center" wrapText="1"/>
    </xf>
    <xf numFmtId="0" fontId="13" fillId="3" borderId="3" xfId="0" applyFont="1" applyFill="1" applyBorder="1">
      <alignment vertical="center" wrapText="1"/>
    </xf>
    <xf numFmtId="0" fontId="16" fillId="3" borderId="3" xfId="0" applyFont="1" applyFill="1" applyBorder="1">
      <alignment vertical="center" wrapText="1"/>
    </xf>
    <xf numFmtId="1" fontId="18" fillId="3" borderId="3" xfId="1" applyFont="1" applyFill="1" applyBorder="1" applyAlignment="1">
      <alignment horizontal="center" vertical="center"/>
    </xf>
    <xf numFmtId="1" fontId="16" fillId="3" borderId="3" xfId="1" applyFont="1" applyFill="1" applyBorder="1" applyAlignment="1">
      <alignment horizontal="center" vertical="center"/>
    </xf>
    <xf numFmtId="165" fontId="16" fillId="3" borderId="3" xfId="2" applyNumberFormat="1" applyFont="1" applyFill="1" applyBorder="1">
      <alignment horizontal="right" vertical="center"/>
    </xf>
    <xf numFmtId="165" fontId="17" fillId="3" borderId="3" xfId="2" applyNumberFormat="1" applyFont="1" applyFill="1" applyBorder="1" applyAlignment="1">
      <alignment horizontal="center" vertical="center"/>
    </xf>
    <xf numFmtId="0" fontId="0" fillId="3" borderId="1" xfId="0" applyFill="1" applyBorder="1" applyAlignment="1">
      <alignment horizontal="center" vertical="center" wrapText="1"/>
    </xf>
    <xf numFmtId="0" fontId="21" fillId="3" borderId="1" xfId="8" applyFont="1" applyFill="1" applyBorder="1" applyAlignment="1">
      <alignment vertical="center" wrapText="1"/>
    </xf>
    <xf numFmtId="1" fontId="21" fillId="3" borderId="1" xfId="8" applyNumberFormat="1" applyFont="1" applyFill="1" applyBorder="1" applyAlignment="1">
      <alignment horizontal="center" vertical="center"/>
    </xf>
    <xf numFmtId="165" fontId="21" fillId="3" borderId="1" xfId="8" applyNumberFormat="1" applyFont="1" applyFill="1" applyBorder="1" applyAlignment="1">
      <alignment horizontal="right" vertical="center"/>
    </xf>
    <xf numFmtId="165" fontId="21" fillId="3" borderId="1" xfId="8" applyNumberFormat="1" applyFont="1" applyFill="1" applyBorder="1" applyAlignment="1">
      <alignment horizontal="center" vertical="center"/>
    </xf>
    <xf numFmtId="165" fontId="17" fillId="3" borderId="1" xfId="0" applyNumberFormat="1" applyFont="1" applyFill="1" applyBorder="1" applyAlignment="1">
      <alignment horizontal="center" vertical="center" wrapText="1"/>
    </xf>
    <xf numFmtId="0" fontId="17" fillId="3" borderId="1" xfId="0" applyFont="1" applyFill="1" applyBorder="1">
      <alignment vertical="center" wrapText="1"/>
    </xf>
    <xf numFmtId="0" fontId="16" fillId="3" borderId="0" xfId="0" applyFont="1" applyFill="1">
      <alignment vertical="center" wrapText="1"/>
    </xf>
    <xf numFmtId="0" fontId="16" fillId="3" borderId="1" xfId="8" applyFont="1" applyFill="1" applyBorder="1" applyAlignment="1">
      <alignment vertical="center" wrapText="1"/>
    </xf>
    <xf numFmtId="0" fontId="17" fillId="3" borderId="1" xfId="0" applyFont="1" applyFill="1" applyBorder="1" applyAlignment="1">
      <alignment horizontal="left" vertical="center" wrapText="1"/>
    </xf>
    <xf numFmtId="0" fontId="17" fillId="3" borderId="0" xfId="8" applyFont="1" applyFill="1" applyAlignment="1">
      <alignment vertical="center" wrapText="1"/>
    </xf>
    <xf numFmtId="0" fontId="17" fillId="3" borderId="1" xfId="0" applyFont="1" applyFill="1" applyBorder="1" applyAlignment="1">
      <alignment horizontal="center" vertical="center" wrapText="1"/>
    </xf>
    <xf numFmtId="0" fontId="22" fillId="0" borderId="0" xfId="0" applyFont="1" applyAlignment="1">
      <alignment horizontal="right" vertical="center" wrapText="1"/>
    </xf>
    <xf numFmtId="0" fontId="9" fillId="0" borderId="0" xfId="0" applyFont="1" applyAlignment="1">
      <alignment horizontal="center" vertical="center"/>
    </xf>
    <xf numFmtId="0" fontId="14" fillId="0" borderId="0" xfId="7" applyFont="1" applyAlignment="1">
      <alignment horizontal="right" vertical="center"/>
    </xf>
    <xf numFmtId="0" fontId="14" fillId="0" borderId="0" xfId="7" applyFont="1" applyBorder="1" applyAlignment="1">
      <alignment horizontal="right" vertical="center"/>
    </xf>
    <xf numFmtId="0" fontId="0" fillId="0" borderId="0" xfId="0"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7" applyFont="1" applyAlignment="1">
      <alignment horizontal="center" vertical="center"/>
    </xf>
    <xf numFmtId="0" fontId="8" fillId="0" borderId="0" xfId="0" applyFont="1" applyAlignment="1">
      <alignment horizontal="center" wrapText="1"/>
    </xf>
    <xf numFmtId="14" fontId="17" fillId="0" borderId="2" xfId="4" applyFont="1" applyBorder="1" applyAlignment="1">
      <alignment horizontal="left" vertical="top"/>
    </xf>
    <xf numFmtId="0" fontId="14" fillId="0" borderId="1" xfId="7" applyFont="1" applyBorder="1" applyAlignment="1">
      <alignment horizontal="center" vertical="center"/>
    </xf>
  </cellXfs>
  <cellStyles count="9">
    <cellStyle name="Hipersaite" xfId="7" builtinId="8"/>
    <cellStyle name="Komats" xfId="1" builtinId="3" customBuiltin="1"/>
    <cellStyle name="Nosaukums" xfId="3" builtinId="15" customBuiltin="1"/>
    <cellStyle name="Parasts" xfId="0" builtinId="0" customBuiltin="1"/>
    <cellStyle name="Slikts" xfId="8" builtinId="27"/>
    <cellStyle name="Valūta" xfId="2" builtinId="4" customBuiltin="1"/>
    <cellStyle name="Virsraksts 1" xfId="4" builtinId="16" customBuiltin="1"/>
    <cellStyle name="Virsraksts 2" xfId="5" builtinId="17" customBuiltin="1"/>
    <cellStyle name="Virsraksts 3" xfId="6" builtinId="18" customBuiltin="1"/>
  </cellStyles>
  <dxfs count="29">
    <dxf>
      <font>
        <b/>
        <i val="0"/>
        <strike val="0"/>
        <condense val="0"/>
        <extend val="0"/>
        <outline val="0"/>
        <shadow val="0"/>
        <u val="none"/>
        <vertAlign val="baseline"/>
        <sz val="11"/>
        <color auto="1"/>
        <name val="Arial"/>
        <family val="2"/>
        <charset val="186"/>
        <scheme val="none"/>
      </font>
      <numFmt numFmtId="165" formatCode="#,##0.00\ &quot;€&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color auto="1"/>
        <name val="Arial"/>
        <scheme val="none"/>
      </font>
      <numFmt numFmtId="165" formatCode="#,##0.00\ &quot;€&quo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numFmt numFmtId="165" formatCode="#,##0.00\ &quot;€&quo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Arial"/>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fill>
        <patternFill patternType="none">
          <fgColor indexed="64"/>
          <bgColor theme="0"/>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Arial"/>
        <family val="2"/>
        <charset val="186"/>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charset val="186"/>
        <scheme val="none"/>
      </font>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Arial"/>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name val="Arial"/>
        <scheme val="none"/>
      </font>
    </dxf>
    <dxf>
      <font>
        <strike val="0"/>
        <outline val="0"/>
        <shadow val="0"/>
        <u val="none"/>
        <vertAlign val="baseline"/>
        <color auto="1"/>
        <name val="Arial"/>
        <scheme val="none"/>
      </font>
      <fill>
        <patternFill patternType="none">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28"/>
      <tableStyleElement type="headerRow" dxfId="27"/>
      <tableStyleElement type="totalRow" dxfId="26"/>
      <tableStyleElement type="firstRowStripe" dxfId="25"/>
      <tableStyleElement type="secondRowStripe" dxfId="2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5</xdr:col>
      <xdr:colOff>47624</xdr:colOff>
      <xdr:row>2</xdr:row>
      <xdr:rowOff>95250</xdr:rowOff>
    </xdr:from>
    <xdr:to>
      <xdr:col>5</xdr:col>
      <xdr:colOff>1159119</xdr:colOff>
      <xdr:row>2</xdr:row>
      <xdr:rowOff>876300</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96099" y="95250"/>
          <a:ext cx="1111495" cy="781050"/>
        </a:xfrm>
        <a:prstGeom prst="rect">
          <a:avLst/>
        </a:prstGeom>
      </xdr:spPr>
    </xdr:pic>
    <xdr:clientData/>
  </xdr:twoCellAnchor>
  <xdr:twoCellAnchor editAs="oneCell">
    <xdr:from>
      <xdr:col>4</xdr:col>
      <xdr:colOff>0</xdr:colOff>
      <xdr:row>24</xdr:row>
      <xdr:rowOff>0</xdr:rowOff>
    </xdr:from>
    <xdr:to>
      <xdr:col>4</xdr:col>
      <xdr:colOff>1695450</xdr:colOff>
      <xdr:row>25</xdr:row>
      <xdr:rowOff>123824</xdr:rowOff>
    </xdr:to>
    <xdr:sp macro="" textlink="">
      <xdr:nvSpPr>
        <xdr:cNvPr id="1025" name="AutoShape 1" descr="Futbola adidas Conext 21 Ekstraklasa Training GU1549 / 4 - GU1549*4 -  Bumbas futbolam">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1695450</xdr:colOff>
      <xdr:row>25</xdr:row>
      <xdr:rowOff>123824</xdr:rowOff>
    </xdr:to>
    <xdr:sp macro="" textlink="">
      <xdr:nvSpPr>
        <xdr:cNvPr id="1026" name="AutoShape 2" descr="Futbola adidas Conext 21 Ekstraklasa Training GU1549 / 4 - GU1549*4 -  Bumbas futbolam">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190501</xdr:colOff>
      <xdr:row>20</xdr:row>
      <xdr:rowOff>47625</xdr:rowOff>
    </xdr:from>
    <xdr:to>
      <xdr:col>4</xdr:col>
      <xdr:colOff>1590675</xdr:colOff>
      <xdr:row>20</xdr:row>
      <xdr:rowOff>1340780</xdr:rowOff>
    </xdr:to>
    <xdr:pic>
      <xdr:nvPicPr>
        <xdr:cNvPr id="49" name="Attēls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2126" y="14735175"/>
          <a:ext cx="1400174" cy="1293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304800</xdr:colOff>
      <xdr:row>29</xdr:row>
      <xdr:rowOff>304800</xdr:rowOff>
    </xdr:to>
    <xdr:sp macro="" textlink="">
      <xdr:nvSpPr>
        <xdr:cNvPr id="1048" name="AutoShape 24" descr="Svara bumba Recoi, tērauds 40 kg">
          <a:extLst>
            <a:ext uri="{FF2B5EF4-FFF2-40B4-BE49-F238E27FC236}">
              <a16:creationId xmlns:a16="http://schemas.microsoft.com/office/drawing/2014/main" id="{00000000-0008-0000-0000-00001804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30</xdr:row>
      <xdr:rowOff>0</xdr:rowOff>
    </xdr:from>
    <xdr:ext cx="304800" cy="304800"/>
    <xdr:sp macro="" textlink="">
      <xdr:nvSpPr>
        <xdr:cNvPr id="60" name="AutoShape 24" descr="Svara bumba Recoi, tērauds 40 kg">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361950</xdr:colOff>
      <xdr:row>13</xdr:row>
      <xdr:rowOff>47625</xdr:rowOff>
    </xdr:from>
    <xdr:to>
      <xdr:col>4</xdr:col>
      <xdr:colOff>1419225</xdr:colOff>
      <xdr:row>13</xdr:row>
      <xdr:rowOff>840581</xdr:rowOff>
    </xdr:to>
    <xdr:pic>
      <xdr:nvPicPr>
        <xdr:cNvPr id="29" name="Attēls 28" descr="https://www.sportabode.eu/uploads/products/MwF5hedRIYS2mpa8Qs.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72100" y="9486900"/>
          <a:ext cx="1057275" cy="792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381000</xdr:colOff>
      <xdr:row>14</xdr:row>
      <xdr:rowOff>9525</xdr:rowOff>
    </xdr:from>
    <xdr:to>
      <xdr:col>4</xdr:col>
      <xdr:colOff>1438275</xdr:colOff>
      <xdr:row>14</xdr:row>
      <xdr:rowOff>802481</xdr:rowOff>
    </xdr:to>
    <xdr:pic>
      <xdr:nvPicPr>
        <xdr:cNvPr id="30" name="Attēls 29" descr="https://www.sportabode.eu/uploads/products/MwF5hedRIYS2mpa8Qs.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1150" y="10315575"/>
          <a:ext cx="1057275" cy="792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381000</xdr:colOff>
      <xdr:row>15</xdr:row>
      <xdr:rowOff>9525</xdr:rowOff>
    </xdr:from>
    <xdr:ext cx="1057275" cy="792956"/>
    <xdr:pic>
      <xdr:nvPicPr>
        <xdr:cNvPr id="31" name="Attēls 30" descr="https://www.sportabode.eu/uploads/products/MwF5hedRIYS2mpa8Qs.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98656" y="6129338"/>
          <a:ext cx="1057275" cy="7929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547688</xdr:colOff>
      <xdr:row>26</xdr:row>
      <xdr:rowOff>119062</xdr:rowOff>
    </xdr:from>
    <xdr:to>
      <xdr:col>4</xdr:col>
      <xdr:colOff>1464470</xdr:colOff>
      <xdr:row>26</xdr:row>
      <xdr:rowOff>1035844</xdr:rowOff>
    </xdr:to>
    <xdr:pic>
      <xdr:nvPicPr>
        <xdr:cNvPr id="32" name="Attēls 31" descr="adidas Al Rihla TRN Training 798">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65344" y="23455312"/>
          <a:ext cx="916782" cy="916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547687</xdr:colOff>
      <xdr:row>25</xdr:row>
      <xdr:rowOff>83344</xdr:rowOff>
    </xdr:from>
    <xdr:to>
      <xdr:col>4</xdr:col>
      <xdr:colOff>1462166</xdr:colOff>
      <xdr:row>25</xdr:row>
      <xdr:rowOff>997823</xdr:rowOff>
    </xdr:to>
    <xdr:pic>
      <xdr:nvPicPr>
        <xdr:cNvPr id="8" name="Attēls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8465343" y="22288500"/>
          <a:ext cx="914479" cy="914479"/>
        </a:xfrm>
        <a:prstGeom prst="rect">
          <a:avLst/>
        </a:prstGeom>
      </xdr:spPr>
    </xdr:pic>
    <xdr:clientData/>
  </xdr:twoCellAnchor>
  <xdr:twoCellAnchor editAs="oneCell">
    <xdr:from>
      <xdr:col>4</xdr:col>
      <xdr:colOff>95250</xdr:colOff>
      <xdr:row>23</xdr:row>
      <xdr:rowOff>266700</xdr:rowOff>
    </xdr:from>
    <xdr:to>
      <xdr:col>4</xdr:col>
      <xdr:colOff>1625375</xdr:colOff>
      <xdr:row>23</xdr:row>
      <xdr:rowOff>1800225</xdr:rowOff>
    </xdr:to>
    <xdr:pic>
      <xdr:nvPicPr>
        <xdr:cNvPr id="19" name="Attēls 18" descr="Nav norādīts Rokassoma 6 volejbola bumbām">
          <a:extLst>
            <a:ext uri="{FF2B5EF4-FFF2-40B4-BE49-F238E27FC236}">
              <a16:creationId xmlns:a16="http://schemas.microsoft.com/office/drawing/2014/main" id="{EFA04F39-B6A0-4B61-AE88-E6955A7E79D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10425" y="19173825"/>
          <a:ext cx="1530125"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276226</xdr:colOff>
      <xdr:row>31</xdr:row>
      <xdr:rowOff>123825</xdr:rowOff>
    </xdr:from>
    <xdr:to>
      <xdr:col>4</xdr:col>
      <xdr:colOff>1272291</xdr:colOff>
      <xdr:row>31</xdr:row>
      <xdr:rowOff>1120139</xdr:rowOff>
    </xdr:to>
    <xdr:pic>
      <xdr:nvPicPr>
        <xdr:cNvPr id="37" name="Attēls 36" descr="https://balticsport.lv/media/catalog/product/cache/911774674846c3904ee9d5abc38201a9/a/6/a6707094e8f2e4cbf7f60bd1135779af43ccd7f55cbcae57bc8a3ab50d5e4ae6589e26b8_3.jpg">
          <a:extLst>
            <a:ext uri="{FF2B5EF4-FFF2-40B4-BE49-F238E27FC236}">
              <a16:creationId xmlns:a16="http://schemas.microsoft.com/office/drawing/2014/main" id="{DE133A54-C841-4115-997F-5568B0405FC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391401" y="31708725"/>
          <a:ext cx="996065" cy="996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311943</xdr:colOff>
      <xdr:row>38</xdr:row>
      <xdr:rowOff>119063</xdr:rowOff>
    </xdr:from>
    <xdr:to>
      <xdr:col>4</xdr:col>
      <xdr:colOff>1981078</xdr:colOff>
      <xdr:row>38</xdr:row>
      <xdr:rowOff>1614488</xdr:rowOff>
    </xdr:to>
    <xdr:pic>
      <xdr:nvPicPr>
        <xdr:cNvPr id="39" name="Attēls 38" descr="Mini lentu komplekts TUNTURI 5 gab.">
          <a:extLst>
            <a:ext uri="{FF2B5EF4-FFF2-40B4-BE49-F238E27FC236}">
              <a16:creationId xmlns:a16="http://schemas.microsoft.com/office/drawing/2014/main" id="{85EC7FD1-23B4-490E-AB1D-E2CCC00545B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29599" y="41898094"/>
          <a:ext cx="1494827"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371476</xdr:colOff>
      <xdr:row>22</xdr:row>
      <xdr:rowOff>228600</xdr:rowOff>
    </xdr:from>
    <xdr:to>
      <xdr:col>4</xdr:col>
      <xdr:colOff>1512952</xdr:colOff>
      <xdr:row>22</xdr:row>
      <xdr:rowOff>1456614</xdr:rowOff>
    </xdr:to>
    <xdr:pic>
      <xdr:nvPicPr>
        <xdr:cNvPr id="3" name="Attēls 2">
          <a:extLst>
            <a:ext uri="{FF2B5EF4-FFF2-40B4-BE49-F238E27FC236}">
              <a16:creationId xmlns:a16="http://schemas.microsoft.com/office/drawing/2014/main" id="{393E5E52-76D5-4EF3-A20D-26A314FBC0B8}"/>
            </a:ext>
          </a:extLst>
        </xdr:cNvPr>
        <xdr:cNvPicPr>
          <a:picLocks noChangeAspect="1"/>
        </xdr:cNvPicPr>
      </xdr:nvPicPr>
      <xdr:blipFill>
        <a:blip xmlns:r="http://schemas.openxmlformats.org/officeDocument/2006/relationships" r:embed="rId9"/>
        <a:stretch>
          <a:fillRect/>
        </a:stretch>
      </xdr:blipFill>
      <xdr:spPr>
        <a:xfrm>
          <a:off x="7486651" y="18097500"/>
          <a:ext cx="1141476" cy="1228014"/>
        </a:xfrm>
        <a:prstGeom prst="rect">
          <a:avLst/>
        </a:prstGeom>
      </xdr:spPr>
    </xdr:pic>
    <xdr:clientData/>
  </xdr:twoCellAnchor>
  <xdr:twoCellAnchor editAs="oneCell">
    <xdr:from>
      <xdr:col>4</xdr:col>
      <xdr:colOff>390526</xdr:colOff>
      <xdr:row>21</xdr:row>
      <xdr:rowOff>66675</xdr:rowOff>
    </xdr:from>
    <xdr:to>
      <xdr:col>4</xdr:col>
      <xdr:colOff>1516926</xdr:colOff>
      <xdr:row>21</xdr:row>
      <xdr:rowOff>1280159</xdr:rowOff>
    </xdr:to>
    <xdr:pic>
      <xdr:nvPicPr>
        <xdr:cNvPr id="40" name="Attēls 39" descr="https://cdn.shopify.com/s/files/1/0256/8798/2146/products/S00852.png?v=1596180418">
          <a:extLst>
            <a:ext uri="{FF2B5EF4-FFF2-40B4-BE49-F238E27FC236}">
              <a16:creationId xmlns:a16="http://schemas.microsoft.com/office/drawing/2014/main" id="{11533068-98C8-474C-BD16-07B8FBAB357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05701" y="16602075"/>
          <a:ext cx="1126400" cy="121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390526</xdr:colOff>
      <xdr:row>19</xdr:row>
      <xdr:rowOff>66675</xdr:rowOff>
    </xdr:from>
    <xdr:ext cx="1126400" cy="1213484"/>
    <xdr:pic>
      <xdr:nvPicPr>
        <xdr:cNvPr id="38" name="Attēls 37" descr="https://cdn.shopify.com/s/files/1/0256/8798/2146/products/S00852.png?v=1596180418">
          <a:extLst>
            <a:ext uri="{FF2B5EF4-FFF2-40B4-BE49-F238E27FC236}">
              <a16:creationId xmlns:a16="http://schemas.microsoft.com/office/drawing/2014/main" id="{558E2A87-EC4D-458A-AB04-26895FC4571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308182" y="16628269"/>
          <a:ext cx="1126400" cy="1213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452438</xdr:colOff>
      <xdr:row>16</xdr:row>
      <xdr:rowOff>137688</xdr:rowOff>
    </xdr:from>
    <xdr:to>
      <xdr:col>4</xdr:col>
      <xdr:colOff>1321595</xdr:colOff>
      <xdr:row>16</xdr:row>
      <xdr:rowOff>1004888</xdr:rowOff>
    </xdr:to>
    <xdr:pic>
      <xdr:nvPicPr>
        <xdr:cNvPr id="41" name="Attēls 40" descr="https://sportline.lv/image/cache/catalog/product-49859-600x600.jpg">
          <a:extLst>
            <a:ext uri="{FF2B5EF4-FFF2-40B4-BE49-F238E27FC236}">
              <a16:creationId xmlns:a16="http://schemas.microsoft.com/office/drawing/2014/main" id="{5E0DE4DD-19F7-4761-95DF-4EEE911B1B3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370094" y="8722094"/>
          <a:ext cx="869157" cy="86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485776</xdr:colOff>
      <xdr:row>17</xdr:row>
      <xdr:rowOff>297656</xdr:rowOff>
    </xdr:from>
    <xdr:to>
      <xdr:col>4</xdr:col>
      <xdr:colOff>1456372</xdr:colOff>
      <xdr:row>17</xdr:row>
      <xdr:rowOff>1268252</xdr:rowOff>
    </xdr:to>
    <xdr:pic>
      <xdr:nvPicPr>
        <xdr:cNvPr id="5" name="Attēls 4">
          <a:extLst>
            <a:ext uri="{FF2B5EF4-FFF2-40B4-BE49-F238E27FC236}">
              <a16:creationId xmlns:a16="http://schemas.microsoft.com/office/drawing/2014/main" id="{AC8E2F0C-59B3-42D9-91C8-05149C0F7E49}"/>
            </a:ext>
          </a:extLst>
        </xdr:cNvPr>
        <xdr:cNvPicPr>
          <a:picLocks noChangeAspect="1"/>
        </xdr:cNvPicPr>
      </xdr:nvPicPr>
      <xdr:blipFill>
        <a:blip xmlns:r="http://schemas.openxmlformats.org/officeDocument/2006/relationships" r:embed="rId12"/>
        <a:stretch>
          <a:fillRect/>
        </a:stretch>
      </xdr:blipFill>
      <xdr:spPr>
        <a:xfrm>
          <a:off x="8403432" y="10013156"/>
          <a:ext cx="970596" cy="970596"/>
        </a:xfrm>
        <a:prstGeom prst="rect">
          <a:avLst/>
        </a:prstGeom>
      </xdr:spPr>
    </xdr:pic>
    <xdr:clientData/>
  </xdr:twoCellAnchor>
  <xdr:twoCellAnchor editAs="oneCell">
    <xdr:from>
      <xdr:col>4</xdr:col>
      <xdr:colOff>428623</xdr:colOff>
      <xdr:row>18</xdr:row>
      <xdr:rowOff>44331</xdr:rowOff>
    </xdr:from>
    <xdr:to>
      <xdr:col>4</xdr:col>
      <xdr:colOff>1440655</xdr:colOff>
      <xdr:row>18</xdr:row>
      <xdr:rowOff>1056363</xdr:rowOff>
    </xdr:to>
    <xdr:pic>
      <xdr:nvPicPr>
        <xdr:cNvPr id="10" name="Attēls 9">
          <a:extLst>
            <a:ext uri="{FF2B5EF4-FFF2-40B4-BE49-F238E27FC236}">
              <a16:creationId xmlns:a16="http://schemas.microsoft.com/office/drawing/2014/main" id="{53AF51F9-D72F-4076-877E-847F81A433D4}"/>
            </a:ext>
          </a:extLst>
        </xdr:cNvPr>
        <xdr:cNvPicPr>
          <a:picLocks noChangeAspect="1"/>
        </xdr:cNvPicPr>
      </xdr:nvPicPr>
      <xdr:blipFill>
        <a:blip xmlns:r="http://schemas.openxmlformats.org/officeDocument/2006/relationships" r:embed="rId13"/>
        <a:stretch>
          <a:fillRect/>
        </a:stretch>
      </xdr:blipFill>
      <xdr:spPr>
        <a:xfrm>
          <a:off x="8346279" y="11379081"/>
          <a:ext cx="1012032" cy="1012032"/>
        </a:xfrm>
        <a:prstGeom prst="rect">
          <a:avLst/>
        </a:prstGeom>
      </xdr:spPr>
    </xdr:pic>
    <xdr:clientData/>
  </xdr:twoCellAnchor>
  <xdr:twoCellAnchor editAs="oneCell">
    <xdr:from>
      <xdr:col>4</xdr:col>
      <xdr:colOff>547688</xdr:colOff>
      <xdr:row>24</xdr:row>
      <xdr:rowOff>133779</xdr:rowOff>
    </xdr:from>
    <xdr:to>
      <xdr:col>4</xdr:col>
      <xdr:colOff>1476376</xdr:colOff>
      <xdr:row>24</xdr:row>
      <xdr:rowOff>1368424</xdr:rowOff>
    </xdr:to>
    <xdr:pic>
      <xdr:nvPicPr>
        <xdr:cNvPr id="53" name="Attēls 52" descr="https://www.sportabode.eu/uploads/products/PCScdMn6qZ6bd6NRyP.jpg">
          <a:extLst>
            <a:ext uri="{FF2B5EF4-FFF2-40B4-BE49-F238E27FC236}">
              <a16:creationId xmlns:a16="http://schemas.microsoft.com/office/drawing/2014/main" id="{A03E7398-BE68-403A-A54B-7CFA29D25B2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465344" y="22279404"/>
          <a:ext cx="928688" cy="123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71438</xdr:colOff>
      <xdr:row>27</xdr:row>
      <xdr:rowOff>35720</xdr:rowOff>
    </xdr:from>
    <xdr:to>
      <xdr:col>4</xdr:col>
      <xdr:colOff>1982634</xdr:colOff>
      <xdr:row>27</xdr:row>
      <xdr:rowOff>1388270</xdr:rowOff>
    </xdr:to>
    <xdr:pic>
      <xdr:nvPicPr>
        <xdr:cNvPr id="55" name="Attēls 54" descr="https://www.sportabode.eu/uploads/products/xfizxulERZQKEQStiq.jpg">
          <a:extLst>
            <a:ext uri="{FF2B5EF4-FFF2-40B4-BE49-F238E27FC236}">
              <a16:creationId xmlns:a16="http://schemas.microsoft.com/office/drawing/2014/main" id="{B64C70F2-2AEA-4843-9EB3-D0AC1D9A7F3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989094" y="26003251"/>
          <a:ext cx="1805468"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416718</xdr:colOff>
      <xdr:row>28</xdr:row>
      <xdr:rowOff>416718</xdr:rowOff>
    </xdr:from>
    <xdr:to>
      <xdr:col>4</xdr:col>
      <xdr:colOff>1983493</xdr:colOff>
      <xdr:row>28</xdr:row>
      <xdr:rowOff>1519237</xdr:rowOff>
    </xdr:to>
    <xdr:pic>
      <xdr:nvPicPr>
        <xdr:cNvPr id="57" name="Attēls 56">
          <a:extLst>
            <a:ext uri="{FF2B5EF4-FFF2-40B4-BE49-F238E27FC236}">
              <a16:creationId xmlns:a16="http://schemas.microsoft.com/office/drawing/2014/main" id="{8FC1BDC1-FD28-4DBC-A95B-949945F9D0B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334374" y="27812999"/>
          <a:ext cx="1445807" cy="1102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333374</xdr:colOff>
      <xdr:row>32</xdr:row>
      <xdr:rowOff>250031</xdr:rowOff>
    </xdr:from>
    <xdr:to>
      <xdr:col>4</xdr:col>
      <xdr:colOff>1686921</xdr:colOff>
      <xdr:row>32</xdr:row>
      <xdr:rowOff>1047749</xdr:rowOff>
    </xdr:to>
    <xdr:pic>
      <xdr:nvPicPr>
        <xdr:cNvPr id="58" name="Attēls 57" descr="https://precessportam.lv/cdn/shop/products/M572332.png?v=1610230500">
          <a:extLst>
            <a:ext uri="{FF2B5EF4-FFF2-40B4-BE49-F238E27FC236}">
              <a16:creationId xmlns:a16="http://schemas.microsoft.com/office/drawing/2014/main" id="{00CA86DB-181D-4A55-BC15-239FDB9DA45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251030" y="33658969"/>
          <a:ext cx="1353547" cy="797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559596</xdr:colOff>
      <xdr:row>33</xdr:row>
      <xdr:rowOff>154780</xdr:rowOff>
    </xdr:from>
    <xdr:to>
      <xdr:col>4</xdr:col>
      <xdr:colOff>1488946</xdr:colOff>
      <xdr:row>33</xdr:row>
      <xdr:rowOff>1083467</xdr:rowOff>
    </xdr:to>
    <xdr:pic>
      <xdr:nvPicPr>
        <xdr:cNvPr id="61" name="cloudzoom-zoom-image-1" descr="https://precessportam.lv/cdn/shop/products/ledraplastic-vingrosanas-bumba.jpg?v=1634890307">
          <a:extLst>
            <a:ext uri="{FF2B5EF4-FFF2-40B4-BE49-F238E27FC236}">
              <a16:creationId xmlns:a16="http://schemas.microsoft.com/office/drawing/2014/main" id="{4D443805-58BF-4624-BCC0-DAF3581975D3}"/>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477252" y="34849593"/>
          <a:ext cx="929350" cy="928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381001</xdr:colOff>
      <xdr:row>35</xdr:row>
      <xdr:rowOff>38099</xdr:rowOff>
    </xdr:from>
    <xdr:to>
      <xdr:col>4</xdr:col>
      <xdr:colOff>1524001</xdr:colOff>
      <xdr:row>35</xdr:row>
      <xdr:rowOff>1181099</xdr:rowOff>
    </xdr:to>
    <xdr:pic>
      <xdr:nvPicPr>
        <xdr:cNvPr id="65" name="Attēls 64" descr="https://cdn11.bigcommerce.com/s-2sxhiat0li/images/stencil/1280x1280/products/355/1208/B7G4500-Front_AD__77530.1576268025.jpg?c=2">
          <a:extLst>
            <a:ext uri="{FF2B5EF4-FFF2-40B4-BE49-F238E27FC236}">
              <a16:creationId xmlns:a16="http://schemas.microsoft.com/office/drawing/2014/main" id="{8BAE57A0-37CD-460D-B2D5-ABB876109441}"/>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391151" y="6143624"/>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411956</xdr:colOff>
      <xdr:row>36</xdr:row>
      <xdr:rowOff>407193</xdr:rowOff>
    </xdr:from>
    <xdr:to>
      <xdr:col>4</xdr:col>
      <xdr:colOff>1535906</xdr:colOff>
      <xdr:row>36</xdr:row>
      <xdr:rowOff>1531143</xdr:rowOff>
    </xdr:to>
    <xdr:pic>
      <xdr:nvPicPr>
        <xdr:cNvPr id="66" name="Attēls 65" descr="https://cdn11.bigcommerce.com/s-2sxhiat0li/images/stencil/1280x1280/products/355/1208/B7G4500-Front_AD__77530.1576268025.jpg?c=2">
          <a:extLst>
            <a:ext uri="{FF2B5EF4-FFF2-40B4-BE49-F238E27FC236}">
              <a16:creationId xmlns:a16="http://schemas.microsoft.com/office/drawing/2014/main" id="{76A3AF53-B29A-463E-A8F4-78F2C8D271B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329612" y="40245506"/>
          <a:ext cx="11239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500063</xdr:colOff>
      <xdr:row>29</xdr:row>
      <xdr:rowOff>174901</xdr:rowOff>
    </xdr:from>
    <xdr:to>
      <xdr:col>4</xdr:col>
      <xdr:colOff>1488282</xdr:colOff>
      <xdr:row>29</xdr:row>
      <xdr:rowOff>1159668</xdr:rowOff>
    </xdr:to>
    <xdr:pic>
      <xdr:nvPicPr>
        <xdr:cNvPr id="67" name="Attēls 66" descr="http://futbola-apavi.lv/image/cache/catalog/404/1687261408xxxx--Pfeil-Huetchen--009-500x500.jpg">
          <a:extLst>
            <a:ext uri="{FF2B5EF4-FFF2-40B4-BE49-F238E27FC236}">
              <a16:creationId xmlns:a16="http://schemas.microsoft.com/office/drawing/2014/main" id="{3EFA2182-AF23-4C21-9CF4-A91B4B3DE287}"/>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417719" y="29904807"/>
          <a:ext cx="988219" cy="98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404812</xdr:colOff>
      <xdr:row>34</xdr:row>
      <xdr:rowOff>95250</xdr:rowOff>
    </xdr:from>
    <xdr:to>
      <xdr:col>4</xdr:col>
      <xdr:colOff>1550959</xdr:colOff>
      <xdr:row>34</xdr:row>
      <xdr:rowOff>1241397</xdr:rowOff>
    </xdr:to>
    <xdr:pic>
      <xdr:nvPicPr>
        <xdr:cNvPr id="11" name="Attēls 10">
          <a:extLst>
            <a:ext uri="{FF2B5EF4-FFF2-40B4-BE49-F238E27FC236}">
              <a16:creationId xmlns:a16="http://schemas.microsoft.com/office/drawing/2014/main" id="{1358F297-81A0-414D-BD13-8487E0274542}"/>
            </a:ext>
          </a:extLst>
        </xdr:cNvPr>
        <xdr:cNvPicPr>
          <a:picLocks noChangeAspect="1"/>
        </xdr:cNvPicPr>
      </xdr:nvPicPr>
      <xdr:blipFill>
        <a:blip xmlns:r="http://schemas.openxmlformats.org/officeDocument/2006/relationships" r:embed="rId22"/>
        <a:stretch>
          <a:fillRect/>
        </a:stretch>
      </xdr:blipFill>
      <xdr:spPr>
        <a:xfrm>
          <a:off x="8322468" y="37361813"/>
          <a:ext cx="1146147" cy="1146147"/>
        </a:xfrm>
        <a:prstGeom prst="rect">
          <a:avLst/>
        </a:prstGeom>
      </xdr:spPr>
    </xdr:pic>
    <xdr:clientData/>
  </xdr:twoCellAnchor>
  <xdr:twoCellAnchor editAs="oneCell">
    <xdr:from>
      <xdr:col>4</xdr:col>
      <xdr:colOff>654844</xdr:colOff>
      <xdr:row>30</xdr:row>
      <xdr:rowOff>190500</xdr:rowOff>
    </xdr:from>
    <xdr:to>
      <xdr:col>4</xdr:col>
      <xdr:colOff>1428299</xdr:colOff>
      <xdr:row>30</xdr:row>
      <xdr:rowOff>962026</xdr:rowOff>
    </xdr:to>
    <xdr:pic>
      <xdr:nvPicPr>
        <xdr:cNvPr id="68" name="Attēls 67" descr="http://futbola-apavi.lv/image/cache/catalog/15295046581644-JumboLochhauben1-500x500.jpg">
          <a:extLst>
            <a:ext uri="{FF2B5EF4-FFF2-40B4-BE49-F238E27FC236}">
              <a16:creationId xmlns:a16="http://schemas.microsoft.com/office/drawing/2014/main" id="{970F138F-3558-4D65-8EA4-031D86BB5EBF}"/>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572500" y="31182469"/>
          <a:ext cx="773455" cy="771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404813</xdr:colOff>
      <xdr:row>37</xdr:row>
      <xdr:rowOff>78737</xdr:rowOff>
    </xdr:from>
    <xdr:to>
      <xdr:col>4</xdr:col>
      <xdr:colOff>1452563</xdr:colOff>
      <xdr:row>37</xdr:row>
      <xdr:rowOff>1528763</xdr:rowOff>
    </xdr:to>
    <xdr:pic>
      <xdr:nvPicPr>
        <xdr:cNvPr id="34" name="Attēls 33" descr="Taktiskā basketbola dēlis Tremblay, dzeltens cena un informācija | Citi basketbola aksesuāri | 220.lv">
          <a:extLst>
            <a:ext uri="{FF2B5EF4-FFF2-40B4-BE49-F238E27FC236}">
              <a16:creationId xmlns:a16="http://schemas.microsoft.com/office/drawing/2014/main" id="{8B537222-56EA-4CEF-A5FB-106CB87E562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322469" y="40571893"/>
          <a:ext cx="1047750" cy="145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ārtikasPrečuIepirkumuSaraksts" displayName="PārtikasPrečuIepirkumuSaraksts" ref="B13:K40" totalsRowCount="1" headerRowDxfId="23" dataDxfId="21" totalsRowDxfId="20" headerRowBorderDxfId="22">
  <autoFilter ref="B13:K39" xr:uid="{00000000-0009-0000-0100-000001000000}"/>
  <tableColumns count="10">
    <tableColumn id="1" xr3:uid="{00000000-0010-0000-0000-000001000000}" name="N.p.k." dataDxfId="19" totalsRowDxfId="18"/>
    <tableColumn id="2" xr3:uid="{00000000-0010-0000-0000-000002000000}" name="Inventāra nosaukums" dataDxfId="17" totalsRowDxfId="16"/>
    <tableColumn id="5" xr3:uid="{00000000-0010-0000-0000-000005000000}" name="Inventāra apraksts ar minimālajām prasībām" dataDxfId="15" totalsRowDxfId="14"/>
    <tableColumn id="4" xr3:uid="{00000000-0010-0000-0000-000004000000}" name="Inventāra bilde" dataDxfId="13" totalsRowDxfId="12"/>
    <tableColumn id="8" xr3:uid="{00000000-0010-0000-0000-000008000000}" name="Piedāvātā inventāra apraksts " dataDxfId="11" totalsRowDxfId="10"/>
    <tableColumn id="9" xr3:uid="{00000000-0010-0000-0000-000009000000}" name="Piedāvātā inventāra bilde" dataDxfId="9" totalsRowDxfId="8"/>
    <tableColumn id="3" xr3:uid="{00000000-0010-0000-0000-000003000000}" name="Skaits" dataDxfId="7" totalsRowDxfId="6"/>
    <tableColumn id="6" xr3:uid="{00000000-0010-0000-0000-000006000000}" name="Cena par vienību bez PVN" dataDxfId="5" totalsRowDxfId="4" dataCellStyle="Komats"/>
    <tableColumn id="7" xr3:uid="{00000000-0010-0000-0000-000007000000}" name="Cena par vienību ar PVN" dataDxfId="3" totalsRowDxfId="2"/>
    <tableColumn id="10" xr3:uid="{00000000-0010-0000-0000-00000A000000}" name="Kopējā cena" totalsRowFunction="sum" dataDxfId="1" totalsRowDxfId="0">
      <calculatedColumnFormula>IFERROR(SUM(PārtikasPrečuIepirkumuSaraksts[[#This Row],[Skaits]]*PārtikasPrečuIepirkumuSaraksts[[#This Row],[Cena par vienību ar PVN]]), "")</calculatedColumnFormula>
    </tableColumn>
  </tableColumns>
  <tableStyleInfo name="Pārtikas preču iepirkumu saraksts" showFirstColumn="0" showLastColumn="0" showRowStripes="1" showColumnStripes="0"/>
  <extLst>
    <ext xmlns:x14="http://schemas.microsoft.com/office/spreadsheetml/2009/9/main" uri="{504A1905-F514-4f6f-8877-14C23A59335A}">
      <x14:table altTextSummary="Šajā tabulā ievadiet pārtikas preču statusu, datumu, preci, kategoriju, skaitu un cenu. Kopējā cena tiek aprēķināta automātiski"/>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M43"/>
  <sheetViews>
    <sheetView showGridLines="0" tabSelected="1" topLeftCell="A37" zoomScale="80" zoomScaleNormal="80" workbookViewId="0">
      <selection activeCell="E8" sqref="E8:K10"/>
    </sheetView>
  </sheetViews>
  <sheetFormatPr defaultRowHeight="30" customHeight="1" x14ac:dyDescent="0.3"/>
  <cols>
    <col min="1" max="1" width="2.6640625" customWidth="1"/>
    <col min="2" max="2" width="12.6640625" style="4" customWidth="1"/>
    <col min="3" max="3" width="20.33203125" style="4" customWidth="1"/>
    <col min="4" max="4" width="68.21875" style="4" customWidth="1"/>
    <col min="5" max="5" width="32" style="4" customWidth="1"/>
    <col min="6" max="6" width="30.88671875" style="4" customWidth="1"/>
    <col min="7" max="7" width="24.109375" style="4" customWidth="1"/>
    <col min="8" max="8" width="13.6640625" style="4" customWidth="1"/>
    <col min="9" max="9" width="12.88671875" style="4" customWidth="1"/>
    <col min="10" max="10" width="13.88671875" style="4" customWidth="1"/>
    <col min="11" max="11" width="12.109375" style="18" customWidth="1"/>
    <col min="12" max="12" width="2.6640625" customWidth="1"/>
  </cols>
  <sheetData>
    <row r="1" spans="1:13" ht="30" customHeight="1" x14ac:dyDescent="0.3">
      <c r="G1" s="43" t="s">
        <v>61</v>
      </c>
      <c r="H1" s="43"/>
      <c r="I1" s="43"/>
      <c r="J1" s="43"/>
      <c r="K1" s="43"/>
    </row>
    <row r="2" spans="1:13" ht="30" customHeight="1" x14ac:dyDescent="0.3">
      <c r="G2" s="43"/>
      <c r="H2" s="43"/>
      <c r="I2" s="43"/>
      <c r="J2" s="43"/>
      <c r="K2" s="43"/>
    </row>
    <row r="3" spans="1:13" ht="76.5" customHeight="1" x14ac:dyDescent="0.3">
      <c r="A3" s="47"/>
      <c r="B3" s="47"/>
      <c r="C3" s="47"/>
      <c r="D3" s="47"/>
      <c r="E3" s="47"/>
      <c r="F3" s="47"/>
      <c r="G3" s="47"/>
      <c r="H3" s="47"/>
      <c r="I3" s="47"/>
      <c r="J3" s="47"/>
      <c r="K3" s="47"/>
      <c r="M3" s="43"/>
    </row>
    <row r="4" spans="1:13" ht="23.25" customHeight="1" x14ac:dyDescent="0.3">
      <c r="A4" s="48" t="s">
        <v>2</v>
      </c>
      <c r="B4" s="48"/>
      <c r="C4" s="48"/>
      <c r="D4" s="48"/>
      <c r="E4" s="48"/>
      <c r="F4" s="48"/>
      <c r="G4" s="48"/>
      <c r="H4" s="48"/>
      <c r="I4" s="48"/>
      <c r="J4" s="48"/>
      <c r="K4" s="48"/>
      <c r="M4" s="43"/>
    </row>
    <row r="5" spans="1:13" ht="23.25" customHeight="1" x14ac:dyDescent="0.3">
      <c r="A5" s="49" t="s">
        <v>3</v>
      </c>
      <c r="B5" s="49"/>
      <c r="C5" s="49"/>
      <c r="D5" s="49"/>
      <c r="E5" s="49"/>
      <c r="F5" s="49"/>
      <c r="G5" s="49"/>
      <c r="H5" s="49"/>
      <c r="I5" s="49"/>
      <c r="J5" s="49"/>
      <c r="K5" s="49"/>
    </row>
    <row r="6" spans="1:13" ht="23.25" customHeight="1" x14ac:dyDescent="0.3">
      <c r="A6" s="48" t="s">
        <v>18</v>
      </c>
      <c r="B6" s="48"/>
      <c r="C6" s="48"/>
      <c r="D6" s="48"/>
      <c r="E6" s="48"/>
      <c r="F6" s="48"/>
      <c r="G6" s="48"/>
      <c r="H6" s="48"/>
      <c r="I6" s="48"/>
      <c r="J6" s="48"/>
      <c r="K6" s="48"/>
    </row>
    <row r="7" spans="1:13" ht="19.5" customHeight="1" x14ac:dyDescent="0.3">
      <c r="A7" s="50" t="s">
        <v>4</v>
      </c>
      <c r="B7" s="50"/>
      <c r="C7" s="50"/>
      <c r="D7" s="50"/>
      <c r="E7" s="50"/>
      <c r="F7" s="50"/>
      <c r="G7" s="50"/>
      <c r="H7" s="50"/>
      <c r="I7" s="50"/>
      <c r="J7" s="50"/>
      <c r="K7" s="50"/>
    </row>
    <row r="8" spans="1:13" ht="34.5" customHeight="1" x14ac:dyDescent="0.3">
      <c r="B8" s="45" t="s">
        <v>5</v>
      </c>
      <c r="C8" s="45"/>
      <c r="D8" s="46"/>
      <c r="E8" s="53"/>
      <c r="F8" s="53"/>
      <c r="G8" s="53"/>
      <c r="H8" s="53"/>
      <c r="I8" s="53"/>
      <c r="J8" s="53"/>
      <c r="K8" s="53"/>
    </row>
    <row r="9" spans="1:13" ht="34.5" customHeight="1" x14ac:dyDescent="0.3">
      <c r="B9" s="3"/>
      <c r="E9" s="53"/>
      <c r="F9" s="53"/>
      <c r="G9" s="53"/>
      <c r="H9" s="53"/>
      <c r="I9" s="53"/>
      <c r="J9" s="53"/>
      <c r="K9" s="53"/>
    </row>
    <row r="10" spans="1:13" ht="34.5" customHeight="1" x14ac:dyDescent="0.3">
      <c r="B10" s="3"/>
      <c r="E10" s="53"/>
      <c r="F10" s="53"/>
      <c r="G10" s="53"/>
      <c r="H10" s="53"/>
      <c r="I10" s="53"/>
      <c r="J10" s="53"/>
      <c r="K10" s="53"/>
    </row>
    <row r="11" spans="1:13" ht="28.5" customHeight="1" x14ac:dyDescent="0.45">
      <c r="A11" s="51" t="s">
        <v>15</v>
      </c>
      <c r="B11" s="51"/>
      <c r="C11" s="51"/>
      <c r="D11" s="51"/>
      <c r="E11" s="51"/>
      <c r="F11" s="51"/>
      <c r="G11" s="51"/>
      <c r="H11" s="51"/>
      <c r="I11" s="51"/>
      <c r="J11" s="51"/>
      <c r="K11" s="51"/>
    </row>
    <row r="12" spans="1:13" ht="25.5" customHeight="1" x14ac:dyDescent="0.3">
      <c r="B12" s="52" t="s">
        <v>6</v>
      </c>
      <c r="C12" s="52"/>
      <c r="D12" s="52"/>
      <c r="E12" s="52"/>
      <c r="F12" s="52"/>
      <c r="G12" s="52"/>
      <c r="H12" s="52"/>
      <c r="I12" s="52"/>
      <c r="J12" s="52"/>
      <c r="K12" s="52"/>
    </row>
    <row r="13" spans="1:13" s="21" customFormat="1" ht="54" customHeight="1" x14ac:dyDescent="0.3">
      <c r="B13" s="20" t="s">
        <v>7</v>
      </c>
      <c r="C13" s="20" t="s">
        <v>8</v>
      </c>
      <c r="D13" s="20" t="s">
        <v>14</v>
      </c>
      <c r="E13" s="20" t="s">
        <v>12</v>
      </c>
      <c r="F13" s="20" t="s">
        <v>16</v>
      </c>
      <c r="G13" s="20" t="s">
        <v>17</v>
      </c>
      <c r="H13" s="20" t="s">
        <v>0</v>
      </c>
      <c r="I13" s="20" t="s">
        <v>11</v>
      </c>
      <c r="J13" s="20" t="s">
        <v>10</v>
      </c>
      <c r="K13" s="20" t="s">
        <v>1</v>
      </c>
    </row>
    <row r="14" spans="1:13" s="4" customFormat="1" ht="103.5" customHeight="1" x14ac:dyDescent="0.3">
      <c r="B14" s="5">
        <v>1</v>
      </c>
      <c r="C14" s="19" t="s">
        <v>21</v>
      </c>
      <c r="D14" s="6" t="s">
        <v>22</v>
      </c>
      <c r="E14" s="7"/>
      <c r="F14" s="7"/>
      <c r="G14" s="7"/>
      <c r="H14" s="8">
        <v>30</v>
      </c>
      <c r="I14" s="9"/>
      <c r="J14" s="10"/>
      <c r="K14" s="11">
        <f>IFERROR(SUM(PārtikasPrečuIepirkumuSaraksts[[#This Row],[Skaits]]*PārtikasPrečuIepirkumuSaraksts[[#This Row],[Cena par vienību ar PVN]]), "")</f>
        <v>0</v>
      </c>
    </row>
    <row r="15" spans="1:13" s="4" customFormat="1" ht="100.5" customHeight="1" x14ac:dyDescent="0.3">
      <c r="B15" s="5">
        <v>2</v>
      </c>
      <c r="C15" s="19" t="s">
        <v>21</v>
      </c>
      <c r="D15" s="6" t="s">
        <v>23</v>
      </c>
      <c r="E15" s="2"/>
      <c r="F15" s="2"/>
      <c r="G15" s="2"/>
      <c r="H15" s="8">
        <v>30</v>
      </c>
      <c r="I15" s="12"/>
      <c r="J15" s="13"/>
      <c r="K15" s="11">
        <f>IFERROR(SUM(PārtikasPrečuIepirkumuSaraksts[[#This Row],[Skaits]]*PārtikasPrečuIepirkumuSaraksts[[#This Row],[Cena par vienību ar PVN]]), "")</f>
        <v>0</v>
      </c>
    </row>
    <row r="16" spans="1:13" s="4" customFormat="1" ht="93.75" customHeight="1" x14ac:dyDescent="0.3">
      <c r="B16" s="5">
        <v>3</v>
      </c>
      <c r="C16" s="19" t="s">
        <v>21</v>
      </c>
      <c r="D16" s="6" t="s">
        <v>24</v>
      </c>
      <c r="E16" s="2"/>
      <c r="F16" s="14"/>
      <c r="G16" s="14"/>
      <c r="H16" s="8">
        <v>30</v>
      </c>
      <c r="I16" s="12"/>
      <c r="J16" s="13"/>
      <c r="K16" s="11">
        <f>IFERROR(SUM(PārtikasPrečuIepirkumuSaraksts[[#This Row],[Skaits]]*PārtikasPrečuIepirkumuSaraksts[[#This Row],[Cena par vienību ar PVN]]), "")</f>
        <v>0</v>
      </c>
    </row>
    <row r="17" spans="2:11" s="4" customFormat="1" ht="89.4" customHeight="1" x14ac:dyDescent="0.3">
      <c r="B17" s="5">
        <v>4</v>
      </c>
      <c r="C17" s="37" t="s">
        <v>36</v>
      </c>
      <c r="D17" s="7" t="s">
        <v>54</v>
      </c>
      <c r="E17" s="22"/>
      <c r="F17" s="7"/>
      <c r="G17" s="7"/>
      <c r="H17" s="8">
        <v>4</v>
      </c>
      <c r="I17" s="12"/>
      <c r="J17" s="13"/>
      <c r="K17" s="11">
        <f>IFERROR(SUM(PārtikasPrečuIepirkumuSaraksts[[#This Row],[Skaits]]*PārtikasPrečuIepirkumuSaraksts[[#This Row],[Cena par vienību ar PVN]]), "")</f>
        <v>0</v>
      </c>
    </row>
    <row r="18" spans="2:11" s="4" customFormat="1" ht="127.5" customHeight="1" x14ac:dyDescent="0.3">
      <c r="B18" s="5">
        <v>5</v>
      </c>
      <c r="C18" s="37" t="s">
        <v>36</v>
      </c>
      <c r="D18" s="7" t="s">
        <v>53</v>
      </c>
      <c r="E18" s="1"/>
      <c r="F18" s="7"/>
      <c r="G18" s="7"/>
      <c r="H18" s="8">
        <v>2</v>
      </c>
      <c r="I18" s="12"/>
      <c r="J18" s="13"/>
      <c r="K18" s="11">
        <f>IFERROR(SUM(PārtikasPrečuIepirkumuSaraksts[[#This Row],[Skaits]]*PārtikasPrečuIepirkumuSaraksts[[#This Row],[Cena par vienību ar PVN]]), "")</f>
        <v>0</v>
      </c>
    </row>
    <row r="19" spans="2:11" s="4" customFormat="1" ht="92.25" customHeight="1" x14ac:dyDescent="0.3">
      <c r="B19" s="5">
        <v>6</v>
      </c>
      <c r="C19" s="15" t="s">
        <v>37</v>
      </c>
      <c r="D19" s="23" t="s">
        <v>38</v>
      </c>
      <c r="E19" s="6"/>
      <c r="F19" s="7"/>
      <c r="G19" s="7"/>
      <c r="H19" s="8">
        <v>10</v>
      </c>
      <c r="I19" s="12"/>
      <c r="J19" s="13"/>
      <c r="K19" s="11">
        <f>IFERROR(SUM(PārtikasPrečuIepirkumuSaraksts[[#This Row],[Skaits]]*PārtikasPrečuIepirkumuSaraksts[[#This Row],[Cena par vienību ar PVN]]), "")</f>
        <v>0</v>
      </c>
    </row>
    <row r="20" spans="2:11" s="4" customFormat="1" ht="135.6" customHeight="1" x14ac:dyDescent="0.3">
      <c r="B20" s="5">
        <v>7</v>
      </c>
      <c r="C20" s="15" t="s">
        <v>20</v>
      </c>
      <c r="D20" s="6" t="s">
        <v>34</v>
      </c>
      <c r="E20" s="1"/>
      <c r="F20" s="7"/>
      <c r="G20" s="7"/>
      <c r="H20" s="8">
        <v>4</v>
      </c>
      <c r="I20" s="12"/>
      <c r="J20" s="13"/>
      <c r="K20" s="11">
        <f>IFERROR(SUM(PārtikasPrečuIepirkumuSaraksts[[#This Row],[Skaits]]*PārtikasPrečuIepirkumuSaraksts[[#This Row],[Cena par vienību ar PVN]]), "")</f>
        <v>0</v>
      </c>
    </row>
    <row r="21" spans="2:11" s="4" customFormat="1" ht="108.75" customHeight="1" x14ac:dyDescent="0.3">
      <c r="B21" s="5">
        <v>8</v>
      </c>
      <c r="C21" s="15" t="s">
        <v>20</v>
      </c>
      <c r="D21" s="6" t="s">
        <v>19</v>
      </c>
      <c r="E21" s="2"/>
      <c r="F21" s="2"/>
      <c r="G21" s="2"/>
      <c r="H21" s="8">
        <v>5</v>
      </c>
      <c r="I21" s="12"/>
      <c r="J21" s="13"/>
      <c r="K21" s="11">
        <f>IFERROR(SUM(PārtikasPrečuIepirkumuSaraksts[[#This Row],[Skaits]]*PārtikasPrečuIepirkumuSaraksts[[#This Row],[Cena par vienību ar PVN]]), "")</f>
        <v>0</v>
      </c>
    </row>
    <row r="22" spans="2:11" s="4" customFormat="1" ht="105" customHeight="1" x14ac:dyDescent="0.3">
      <c r="B22" s="5">
        <v>9</v>
      </c>
      <c r="C22" s="15" t="s">
        <v>20</v>
      </c>
      <c r="D22" s="6" t="s">
        <v>33</v>
      </c>
      <c r="E22" s="1"/>
      <c r="F22" s="7"/>
      <c r="G22" s="7"/>
      <c r="H22" s="8">
        <v>5</v>
      </c>
      <c r="I22" s="12"/>
      <c r="J22" s="13"/>
      <c r="K22" s="11">
        <f>IFERROR(SUM(PārtikasPrečuIepirkumuSaraksts[[#This Row],[Skaits]]*PārtikasPrečuIepirkumuSaraksts[[#This Row],[Cena par vienību ar PVN]]), "")</f>
        <v>0</v>
      </c>
    </row>
    <row r="23" spans="2:11" s="4" customFormat="1" ht="132.75" customHeight="1" x14ac:dyDescent="0.3">
      <c r="B23" s="5">
        <v>10</v>
      </c>
      <c r="C23" s="15" t="s">
        <v>20</v>
      </c>
      <c r="D23" s="6" t="s">
        <v>32</v>
      </c>
      <c r="E23" s="7"/>
      <c r="F23" s="7"/>
      <c r="G23" s="7"/>
      <c r="H23" s="8">
        <v>5</v>
      </c>
      <c r="I23" s="12"/>
      <c r="J23" s="13"/>
      <c r="K23" s="11">
        <f>IFERROR(SUM(PārtikasPrečuIepirkumuSaraksts[[#This Row],[Skaits]]*PārtikasPrečuIepirkumuSaraksts[[#This Row],[Cena par vienību ar PVN]]), "")</f>
        <v>0</v>
      </c>
    </row>
    <row r="24" spans="2:11" s="4" customFormat="1" ht="162.6" customHeight="1" x14ac:dyDescent="0.3">
      <c r="B24" s="5">
        <v>11</v>
      </c>
      <c r="C24" s="19" t="s">
        <v>26</v>
      </c>
      <c r="D24" s="7" t="s">
        <v>27</v>
      </c>
      <c r="E24" s="7"/>
      <c r="F24" s="7"/>
      <c r="G24" s="7"/>
      <c r="H24" s="8">
        <v>1</v>
      </c>
      <c r="I24" s="12"/>
      <c r="J24" s="13"/>
      <c r="K24" s="11">
        <f>IFERROR(SUM(PārtikasPrečuIepirkumuSaraksts[[#This Row],[Skaits]]*PārtikasPrečuIepirkumuSaraksts[[#This Row],[Cena par vienību ar PVN]]), "")</f>
        <v>0</v>
      </c>
    </row>
    <row r="25" spans="2:11" s="4" customFormat="1" ht="123" customHeight="1" x14ac:dyDescent="0.3">
      <c r="B25" s="5">
        <v>12</v>
      </c>
      <c r="C25" s="15" t="s">
        <v>39</v>
      </c>
      <c r="D25" s="6" t="s">
        <v>40</v>
      </c>
      <c r="E25" s="7"/>
      <c r="F25" s="7"/>
      <c r="G25" s="7"/>
      <c r="H25" s="8">
        <v>2</v>
      </c>
      <c r="I25" s="12"/>
      <c r="J25" s="13"/>
      <c r="K25" s="11">
        <f>IFERROR(SUM(PārtikasPrečuIepirkumuSaraksts[[#This Row],[Skaits]]*PārtikasPrečuIepirkumuSaraksts[[#This Row],[Cena par vienību ar PVN]]), "")</f>
        <v>0</v>
      </c>
    </row>
    <row r="26" spans="2:11" s="4" customFormat="1" ht="89.25" customHeight="1" x14ac:dyDescent="0.3">
      <c r="B26" s="5">
        <v>13</v>
      </c>
      <c r="C26" s="15" t="s">
        <v>13</v>
      </c>
      <c r="D26" s="6" t="s">
        <v>35</v>
      </c>
      <c r="E26" s="7"/>
      <c r="F26" s="7"/>
      <c r="G26" s="7"/>
      <c r="H26" s="8">
        <v>20</v>
      </c>
      <c r="I26" s="12"/>
      <c r="J26" s="13"/>
      <c r="K26" s="11">
        <f>IFERROR(SUM(PārtikasPrečuIepirkumuSaraksts[[#This Row],[Skaits]]*PārtikasPrečuIepirkumuSaraksts[[#This Row],[Cena par vienību ar PVN]]), "")</f>
        <v>0</v>
      </c>
    </row>
    <row r="27" spans="2:11" s="4" customFormat="1" ht="89.25" customHeight="1" x14ac:dyDescent="0.3">
      <c r="B27" s="5">
        <v>14</v>
      </c>
      <c r="C27" s="15" t="s">
        <v>13</v>
      </c>
      <c r="D27" s="6" t="s">
        <v>25</v>
      </c>
      <c r="E27" s="7"/>
      <c r="F27" s="7"/>
      <c r="G27" s="7"/>
      <c r="H27" s="8">
        <v>10</v>
      </c>
      <c r="I27" s="12"/>
      <c r="J27" s="13"/>
      <c r="K27" s="11">
        <f>IFERROR(SUM(PārtikasPrečuIepirkumuSaraksts[[#This Row],[Skaits]]*PārtikasPrečuIepirkumuSaraksts[[#This Row],[Cena par vienību ar PVN]]), "")</f>
        <v>0</v>
      </c>
    </row>
    <row r="28" spans="2:11" s="4" customFormat="1" ht="112.5" customHeight="1" x14ac:dyDescent="0.3">
      <c r="B28" s="5">
        <v>15</v>
      </c>
      <c r="C28" s="15" t="s">
        <v>41</v>
      </c>
      <c r="D28" s="6" t="s">
        <v>42</v>
      </c>
      <c r="E28" s="7"/>
      <c r="F28" s="7"/>
      <c r="G28" s="7"/>
      <c r="H28" s="8">
        <v>8</v>
      </c>
      <c r="I28" s="12"/>
      <c r="J28" s="13"/>
      <c r="K28" s="11">
        <f>IFERROR(SUM(PārtikasPrečuIepirkumuSaraksts[[#This Row],[Skaits]]*PārtikasPrečuIepirkumuSaraksts[[#This Row],[Cena par vienību ar PVN]]), "")</f>
        <v>0</v>
      </c>
    </row>
    <row r="29" spans="2:11" s="4" customFormat="1" ht="183.75" customHeight="1" x14ac:dyDescent="0.3">
      <c r="B29" s="5">
        <v>16</v>
      </c>
      <c r="C29" s="15" t="s">
        <v>43</v>
      </c>
      <c r="D29" s="7" t="s">
        <v>44</v>
      </c>
      <c r="E29" s="7"/>
      <c r="F29" s="7"/>
      <c r="G29" s="7"/>
      <c r="H29" s="8">
        <v>3</v>
      </c>
      <c r="I29" s="12"/>
      <c r="J29" s="13"/>
      <c r="K29" s="11">
        <f>IFERROR(SUM(PārtikasPrečuIepirkumuSaraksts[[#This Row],[Skaits]]*PārtikasPrečuIepirkumuSaraksts[[#This Row],[Cena par vienību ar PVN]]), "")</f>
        <v>0</v>
      </c>
    </row>
    <row r="30" spans="2:11" s="4" customFormat="1" ht="99.75" customHeight="1" x14ac:dyDescent="0.3">
      <c r="B30" s="5">
        <v>17</v>
      </c>
      <c r="C30" s="15" t="s">
        <v>50</v>
      </c>
      <c r="D30" s="7" t="s">
        <v>48</v>
      </c>
      <c r="E30" s="7"/>
      <c r="F30" s="7"/>
      <c r="G30" s="7"/>
      <c r="H30" s="8">
        <v>2</v>
      </c>
      <c r="I30" s="12"/>
      <c r="J30" s="13"/>
      <c r="K30" s="11">
        <f>IFERROR(SUM(PārtikasPrečuIepirkumuSaraksts[[#This Row],[Skaits]]*PārtikasPrečuIepirkumuSaraksts[[#This Row],[Cena par vienību ar PVN]]), "")</f>
        <v>0</v>
      </c>
    </row>
    <row r="31" spans="2:11" s="4" customFormat="1" ht="89.25" customHeight="1" x14ac:dyDescent="0.3">
      <c r="B31" s="5">
        <v>18</v>
      </c>
      <c r="C31" s="15" t="s">
        <v>51</v>
      </c>
      <c r="D31" s="38" t="s">
        <v>49</v>
      </c>
      <c r="E31" s="7"/>
      <c r="F31" s="7"/>
      <c r="G31" s="7"/>
      <c r="H31" s="8">
        <v>2</v>
      </c>
      <c r="I31" s="12"/>
      <c r="J31" s="13"/>
      <c r="K31" s="11">
        <f>IFERROR(SUM(PārtikasPrečuIepirkumuSaraksts[[#This Row],[Skaits]]*PārtikasPrečuIepirkumuSaraksts[[#This Row],[Cena par vienību ar PVN]]), "")</f>
        <v>0</v>
      </c>
    </row>
    <row r="32" spans="2:11" s="4" customFormat="1" ht="101.25" customHeight="1" x14ac:dyDescent="0.3">
      <c r="B32" s="5">
        <v>19</v>
      </c>
      <c r="C32" s="19" t="s">
        <v>28</v>
      </c>
      <c r="D32" s="7" t="s">
        <v>29</v>
      </c>
      <c r="E32" s="7"/>
      <c r="F32" s="7"/>
      <c r="G32" s="7"/>
      <c r="H32" s="8">
        <v>1</v>
      </c>
      <c r="I32" s="12"/>
      <c r="J32" s="13"/>
      <c r="K32" s="11">
        <f>IFERROR(SUM(PārtikasPrečuIepirkumuSaraksts[[#This Row],[Skaits]]*PārtikasPrečuIepirkumuSaraksts[[#This Row],[Cena par vienību ar PVN]]), "")</f>
        <v>0</v>
      </c>
    </row>
    <row r="33" spans="2:12" s="4" customFormat="1" ht="101.25" customHeight="1" x14ac:dyDescent="0.3">
      <c r="B33" s="5">
        <v>20</v>
      </c>
      <c r="C33" s="41" t="s">
        <v>46</v>
      </c>
      <c r="D33" s="39" t="s">
        <v>45</v>
      </c>
      <c r="E33" s="32"/>
      <c r="F33" s="32"/>
      <c r="G33" s="32"/>
      <c r="H33" s="33">
        <v>6</v>
      </c>
      <c r="I33" s="33"/>
      <c r="J33" s="34"/>
      <c r="K33" s="35">
        <f>IFERROR(SUM(PārtikasPrečuIepirkumuSaraksts[[#This Row],[Skaits]]*PārtikasPrečuIepirkumuSaraksts[[#This Row],[Cena par vienību ar PVN]]), "")</f>
        <v>0</v>
      </c>
    </row>
    <row r="34" spans="2:12" s="4" customFormat="1" ht="101.25" customHeight="1" x14ac:dyDescent="0.3">
      <c r="B34" s="5">
        <v>21</v>
      </c>
      <c r="C34" s="19" t="s">
        <v>59</v>
      </c>
      <c r="D34" s="7" t="s">
        <v>60</v>
      </c>
      <c r="E34" s="7"/>
      <c r="F34" s="7"/>
      <c r="G34" s="7"/>
      <c r="H34" s="8">
        <v>12</v>
      </c>
      <c r="I34" s="12"/>
      <c r="J34" s="13"/>
      <c r="K34" s="11">
        <f>IFERROR(SUM(PārtikasPrečuIepirkumuSaraksts[[#This Row],[Skaits]]*PārtikasPrečuIepirkumuSaraksts[[#This Row],[Cena par vienību ar PVN]]), "")</f>
        <v>0</v>
      </c>
    </row>
    <row r="35" spans="2:12" s="4" customFormat="1" ht="101.25" customHeight="1" x14ac:dyDescent="0.3">
      <c r="B35" s="5">
        <v>22</v>
      </c>
      <c r="C35" s="42" t="s">
        <v>47</v>
      </c>
      <c r="D35" s="6" t="s">
        <v>55</v>
      </c>
      <c r="E35" s="31"/>
      <c r="F35" s="31"/>
      <c r="G35" s="31"/>
      <c r="H35" s="31">
        <v>5</v>
      </c>
      <c r="I35" s="31"/>
      <c r="J35" s="31"/>
      <c r="K35" s="31">
        <f>IFERROR(SUM(PārtikasPrečuIepirkumuSaraksts[[#This Row],[Skaits]]*PārtikasPrečuIepirkumuSaraksts[[#This Row],[Cena par vienību ar PVN]]), "")</f>
        <v>0</v>
      </c>
    </row>
    <row r="36" spans="2:12" s="4" customFormat="1" ht="101.25" customHeight="1" x14ac:dyDescent="0.3">
      <c r="B36" s="5">
        <v>23</v>
      </c>
      <c r="C36" s="40" t="s">
        <v>47</v>
      </c>
      <c r="D36" s="6" t="s">
        <v>56</v>
      </c>
      <c r="E36" s="22"/>
      <c r="F36" s="7"/>
      <c r="G36" s="7"/>
      <c r="H36" s="8">
        <v>5</v>
      </c>
      <c r="I36" s="12"/>
      <c r="J36" s="13"/>
      <c r="K36" s="11">
        <f>IFERROR(SUM(PārtikasPrečuIepirkumuSaraksts[[#This Row],[Skaits]]*PārtikasPrečuIepirkumuSaraksts[[#This Row],[Cena par vienību ar PVN]]), "")</f>
        <v>0</v>
      </c>
    </row>
    <row r="37" spans="2:12" ht="153" customHeight="1" x14ac:dyDescent="0.3">
      <c r="B37" s="5">
        <v>24</v>
      </c>
      <c r="C37" s="37" t="s">
        <v>47</v>
      </c>
      <c r="D37" s="7" t="s">
        <v>57</v>
      </c>
      <c r="E37" s="22"/>
      <c r="F37" s="22"/>
      <c r="G37" s="22"/>
      <c r="H37" s="8">
        <v>5</v>
      </c>
      <c r="I37" s="22"/>
      <c r="J37" s="22"/>
      <c r="K37" s="11">
        <f>IFERROR(SUM(PārtikasPrečuIepirkumuSaraksts[[#This Row],[Skaits]]*PārtikasPrečuIepirkumuSaraksts[[#This Row],[Cena par vienību ar PVN]]), "")</f>
        <v>0</v>
      </c>
    </row>
    <row r="38" spans="2:12" ht="153" customHeight="1" x14ac:dyDescent="0.3">
      <c r="B38" s="5">
        <v>25</v>
      </c>
      <c r="C38" s="19" t="s">
        <v>52</v>
      </c>
      <c r="D38" s="7" t="s">
        <v>58</v>
      </c>
      <c r="E38" s="22"/>
      <c r="F38" s="7"/>
      <c r="G38" s="7"/>
      <c r="H38" s="8">
        <v>2</v>
      </c>
      <c r="I38" s="12"/>
      <c r="J38" s="10"/>
      <c r="K38" s="36">
        <f>IFERROR(SUM(PārtikasPrečuIepirkumuSaraksts[[#This Row],[Skaits]]*PārtikasPrečuIepirkumuSaraksts[[#This Row],[Cena par vienību ar PVN]]), "")</f>
        <v>0</v>
      </c>
    </row>
    <row r="39" spans="2:12" s="4" customFormat="1" ht="153" customHeight="1" x14ac:dyDescent="0.3">
      <c r="B39" s="5">
        <v>26</v>
      </c>
      <c r="C39" s="24" t="s">
        <v>31</v>
      </c>
      <c r="D39" s="38" t="s">
        <v>30</v>
      </c>
      <c r="E39" s="25"/>
      <c r="F39" s="26"/>
      <c r="G39" s="26"/>
      <c r="H39" s="27">
        <v>10</v>
      </c>
      <c r="I39" s="28"/>
      <c r="J39" s="29"/>
      <c r="K39" s="30">
        <f>IFERROR(SUM(PārtikasPrečuIepirkumuSaraksts[[#This Row],[Skaits]]*PārtikasPrečuIepirkumuSaraksts[[#This Row],[Cena par vienību ar PVN]]), "")</f>
        <v>0</v>
      </c>
    </row>
    <row r="40" spans="2:12" ht="30" customHeight="1" x14ac:dyDescent="0.3">
      <c r="B40" s="16"/>
      <c r="C40" s="16"/>
      <c r="D40" s="16"/>
      <c r="E40" s="16"/>
      <c r="F40" s="16"/>
      <c r="G40" s="16"/>
      <c r="H40" s="16"/>
      <c r="I40" s="16"/>
      <c r="J40" s="16"/>
      <c r="K40" s="17">
        <f>SUBTOTAL(109,PārtikasPrečuIepirkumuSaraksts[Kopējā cena])</f>
        <v>0</v>
      </c>
    </row>
    <row r="42" spans="2:12" ht="30" customHeight="1" x14ac:dyDescent="0.3">
      <c r="D42" s="44" t="s">
        <v>9</v>
      </c>
      <c r="E42" s="44"/>
      <c r="F42" s="44"/>
      <c r="G42" s="44"/>
      <c r="H42" s="44"/>
      <c r="I42" s="44"/>
      <c r="J42" s="44"/>
      <c r="K42" s="44"/>
      <c r="L42" s="44"/>
    </row>
    <row r="43" spans="2:12" ht="30" customHeight="1" x14ac:dyDescent="0.3">
      <c r="D43" s="44"/>
      <c r="E43" s="44"/>
      <c r="F43" s="44"/>
      <c r="G43" s="44"/>
      <c r="H43" s="44"/>
      <c r="I43" s="44"/>
      <c r="J43" s="44"/>
      <c r="K43" s="44"/>
      <c r="L43" s="44"/>
    </row>
  </sheetData>
  <mergeCells count="12">
    <mergeCell ref="G1:K2"/>
    <mergeCell ref="M3:M4"/>
    <mergeCell ref="D42:L43"/>
    <mergeCell ref="B8:D8"/>
    <mergeCell ref="A3:K3"/>
    <mergeCell ref="A4:K4"/>
    <mergeCell ref="A5:K5"/>
    <mergeCell ref="A6:K6"/>
    <mergeCell ref="A7:K7"/>
    <mergeCell ref="A11:K11"/>
    <mergeCell ref="B12:K12"/>
    <mergeCell ref="E8:K10"/>
  </mergeCells>
  <phoneticPr fontId="1" type="noConversion"/>
  <dataValidations count="9">
    <dataValidation allowBlank="1" showInputMessage="1" showErrorMessage="1" prompt="Šajā šūnā ievadiet datumu" sqref="B12" xr:uid="{00000000-0002-0000-0000-000000000000}"/>
    <dataValidation allowBlank="1" showInputMessage="1" showErrorMessage="1" prompt="Select Yes or No in this column to mark items bought. Press ALT+DOWN ARROW to open the drop-down list, then ENTER to make selection. Izmantojiet virsrakstu filtrus, lai atrastu konkrētus ierakstus" sqref="B13" xr:uid="{00000000-0002-0000-0000-000001000000}"/>
    <dataValidation allowBlank="1" showInputMessage="1" showErrorMessage="1" prompt="Ievadiet preci šajā kolonnā zem šī virsraksta" sqref="C13:G13" xr:uid="{00000000-0002-0000-0000-000002000000}"/>
    <dataValidation allowBlank="1" showInputMessage="1" showErrorMessage="1" prompt="Ievadiet skaitu šajā kolonnā zem šī virsraksta" sqref="H13" xr:uid="{00000000-0002-0000-0000-000003000000}"/>
    <dataValidation allowBlank="1" showInputMessage="1" showErrorMessage="1" prompt="Ievadiet cenu šajā kolonnā zem šī virsraksta" sqref="I13:J13" xr:uid="{00000000-0002-0000-0000-000004000000}"/>
    <dataValidation allowBlank="1" showInputMessage="1" showErrorMessage="1" prompt="Kopējā cena tiek automātiski aprēķināta šajā kolonnā zem šī virsraksta" sqref="K13" xr:uid="{00000000-0002-0000-0000-000005000000}"/>
    <dataValidation allowBlank="1" showInputMessage="1" showErrorMessage="1" prompt="Izveidojiet pārtikas preču iepirkumu sarakstu ar cenām un skaitu šajā pārtikas preču iepirkumu saraksta darblapā. Kolonnā Gatavs norādiet iegādātās preces" sqref="A8:A10" xr:uid="{00000000-0002-0000-0000-000006000000}"/>
    <dataValidation allowBlank="1" showInputMessage="1" showErrorMessage="1" prompt="Šajā šūnā ir šīs darblapas nosaukums" sqref="A4:A7 B8:B10" xr:uid="{00000000-0002-0000-0000-000007000000}"/>
    <dataValidation type="list" errorStyle="warning" allowBlank="1" showInputMessage="1" showErrorMessage="1" error="Sarakstā atlasiet Jā vai Nē. Atlasiet ATCELT, nospiediet taustiņu kombināciju ALT+lejupvērstā bultiņa, lai atvērtu nolaižamo sarakstu, un pēc tam nospiediet taustiņu ENTER, lai veiktu atlasi" sqref="B15:B16 B18:B19 B21:B22 B24:B25 B27:B28 B30:B31 B33:B34 B36:B37 B39" xr:uid="{00000000-0002-0000-0000-000008000000}">
      <formula1>"Jā, Nē"</formula1>
    </dataValidation>
  </dataValidations>
  <hyperlinks>
    <hyperlink ref="A7" r:id="rId1" display="mailto:sportaskola@talsi.lv" xr:uid="{00000000-0004-0000-0000-000000000000}"/>
  </hyperlinks>
  <printOptions horizontalCentered="1"/>
  <pageMargins left="0.5" right="0.5" top="0.6" bottom="0.6" header="0.5" footer="0.5"/>
  <pageSetup scale="70" fitToHeight="0" orientation="portrait" r:id="rId2"/>
  <headerFooter differentFirst="1">
    <oddFooter>Page &amp;P of &amp;N</oddFooter>
  </headerFooter>
  <ignoredErrors>
    <ignoredError sqref="K19:K20 K15:K17 K22 K32" emptyCellReference="1"/>
  </ignoredErrors>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Inventāra cenu aptauja </vt:lpstr>
      <vt:lpstr>'Inventāra cenu aptauja '!Drukāt_virsrakstus</vt:lpstr>
      <vt:lpstr>KolonnasNosaukums1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Eva Vadone</cp:lastModifiedBy>
  <cp:lastPrinted>2021-04-05T18:11:07Z</cp:lastPrinted>
  <dcterms:created xsi:type="dcterms:W3CDTF">2017-09-11T05:50:47Z</dcterms:created>
  <dcterms:modified xsi:type="dcterms:W3CDTF">2023-11-03T07:10:33Z</dcterms:modified>
</cp:coreProperties>
</file>