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79 nojume PII Sprīdītis ATKĀRTOTS\"/>
    </mc:Choice>
  </mc:AlternateContent>
  <xr:revisionPtr revIDLastSave="0" documentId="13_ncr:1_{EC38D09C-C2A2-48DF-841E-1E7C1329DE5F}" xr6:coauthVersionLast="47" xr6:coauthVersionMax="47" xr10:uidLastSave="{00000000-0000-0000-0000-000000000000}"/>
  <bookViews>
    <workbookView xWindow="-108" yWindow="-108" windowWidth="23256" windowHeight="12456" tabRatio="909" xr2:uid="{00000000-000D-0000-FFFF-FFFF00000000}"/>
  </bookViews>
  <sheets>
    <sheet name="1" sheetId="184" r:id="rId1"/>
    <sheet name="Lapa1" sheetId="185" r:id="rId2"/>
  </sheets>
  <definedNames>
    <definedName name="aaa">#REF!</definedName>
    <definedName name="beigas" localSheetId="0">#REF!</definedName>
    <definedName name="beigas">#REF!</definedName>
    <definedName name="_xlnm.Print_Area" localSheetId="0">'1'!$A$2:$P$55</definedName>
    <definedName name="top" localSheetId="0">'1'!#REF!</definedName>
    <definedName name="velv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84" l="1"/>
  <c r="A15" i="184" s="1"/>
  <c r="A16" i="184" s="1"/>
  <c r="A17" i="184" s="1"/>
  <c r="A18" i="184" s="1"/>
  <c r="N15" i="184"/>
  <c r="N16" i="184"/>
  <c r="N17" i="184"/>
  <c r="N18" i="184"/>
  <c r="N19" i="184"/>
  <c r="N20" i="184"/>
  <c r="N21" i="184"/>
  <c r="N22" i="184"/>
  <c r="N23" i="184"/>
  <c r="N24" i="184"/>
  <c r="N26" i="184"/>
  <c r="N27" i="184"/>
  <c r="N28" i="184"/>
  <c r="N30" i="184"/>
  <c r="N31" i="184"/>
  <c r="N32" i="184"/>
  <c r="N33" i="184"/>
  <c r="N34" i="184"/>
  <c r="N36" i="184"/>
  <c r="N39" i="184"/>
  <c r="N40" i="184"/>
  <c r="N41" i="184"/>
  <c r="N44" i="184"/>
  <c r="N45" i="184"/>
  <c r="N46" i="184"/>
  <c r="N48" i="184"/>
  <c r="N14" i="184"/>
  <c r="A19" i="184" l="1"/>
  <c r="L25" i="184"/>
  <c r="N25" i="184"/>
  <c r="M25" i="184"/>
  <c r="A20" i="184" l="1"/>
  <c r="A21" i="184" s="1"/>
  <c r="A22" i="184" s="1"/>
  <c r="A23" i="184" s="1"/>
  <c r="A24" i="184" s="1"/>
  <c r="A25" i="184" s="1"/>
  <c r="O25" i="184"/>
  <c r="P25" i="184" s="1"/>
  <c r="A26" i="184" l="1"/>
  <c r="A27" i="184" s="1"/>
  <c r="A28" i="184" s="1"/>
  <c r="A29" i="184" s="1"/>
  <c r="A30" i="184" s="1"/>
  <c r="A31" i="184" s="1"/>
  <c r="A32" i="184" s="1"/>
  <c r="A33" i="184" s="1"/>
  <c r="A34" i="184" s="1"/>
  <c r="A35" i="184" s="1"/>
  <c r="A36" i="184" s="1"/>
  <c r="A37" i="184" l="1"/>
  <c r="L29" i="184"/>
  <c r="N29" i="184"/>
  <c r="M29" i="184"/>
  <c r="A38" i="184" l="1"/>
  <c r="A39" i="184" s="1"/>
  <c r="A40" i="184" s="1"/>
  <c r="A41" i="184" s="1"/>
  <c r="A42" i="184" s="1"/>
  <c r="A43" i="184" s="1"/>
  <c r="A44" i="184" s="1"/>
  <c r="A45" i="184" s="1"/>
  <c r="A46" i="184" s="1"/>
  <c r="O29" i="184"/>
  <c r="P29" i="184" s="1"/>
  <c r="L48" i="184"/>
  <c r="M48" i="184"/>
  <c r="N47" i="184"/>
  <c r="L46" i="184"/>
  <c r="A47" i="184" l="1"/>
  <c r="A48" i="184" s="1"/>
  <c r="O46" i="184"/>
  <c r="M47" i="184"/>
  <c r="L47" i="184"/>
  <c r="M46" i="184"/>
  <c r="P46" i="184" l="1"/>
  <c r="O48" i="184"/>
  <c r="P48" i="184" s="1"/>
  <c r="O47" i="184"/>
  <c r="P47" i="184" s="1"/>
  <c r="L33" i="184" l="1"/>
  <c r="L36" i="184"/>
  <c r="M36" i="184"/>
  <c r="L34" i="184"/>
  <c r="M34" i="184"/>
  <c r="L32" i="184"/>
  <c r="M32" i="184"/>
  <c r="L31" i="184"/>
  <c r="O30" i="184"/>
  <c r="L30" i="184"/>
  <c r="M30" i="184"/>
  <c r="P30" i="184" l="1"/>
  <c r="M33" i="184"/>
  <c r="O33" i="184"/>
  <c r="O34" i="184"/>
  <c r="P34" i="184" s="1"/>
  <c r="O36" i="184"/>
  <c r="P36" i="184" s="1"/>
  <c r="M31" i="184"/>
  <c r="O31" i="184"/>
  <c r="O32" i="184"/>
  <c r="P32" i="184" s="1"/>
  <c r="P33" i="184" l="1"/>
  <c r="P31" i="184"/>
  <c r="L14" i="184" l="1"/>
  <c r="O14" i="184"/>
  <c r="L15" i="184"/>
  <c r="O15" i="184"/>
  <c r="L16" i="184"/>
  <c r="L17" i="184"/>
  <c r="O17" i="184"/>
  <c r="L18" i="184"/>
  <c r="L19" i="184"/>
  <c r="M19" i="184"/>
  <c r="O19" i="184"/>
  <c r="O18" i="184"/>
  <c r="O16" i="184"/>
  <c r="M15" i="184"/>
  <c r="M14" i="184"/>
  <c r="P14" i="184" l="1"/>
  <c r="P15" i="184"/>
  <c r="M17" i="184"/>
  <c r="P17" i="184" s="1"/>
  <c r="P19" i="184"/>
  <c r="M16" i="184"/>
  <c r="P16" i="184" s="1"/>
  <c r="M18" i="184"/>
  <c r="P18" i="184" s="1"/>
  <c r="O23" i="184" l="1"/>
  <c r="L23" i="184"/>
  <c r="O28" i="184"/>
  <c r="L28" i="184"/>
  <c r="M28" i="184"/>
  <c r="M24" i="184"/>
  <c r="L24" i="184"/>
  <c r="P28" i="184" l="1"/>
  <c r="M23" i="184"/>
  <c r="P23" i="184" s="1"/>
  <c r="O24" i="184"/>
  <c r="P24" i="184" s="1"/>
  <c r="L20" i="184" l="1"/>
  <c r="L21" i="184"/>
  <c r="L22" i="184"/>
  <c r="M26" i="184"/>
  <c r="L26" i="184"/>
  <c r="L27" i="184"/>
  <c r="M39" i="184"/>
  <c r="L39" i="184"/>
  <c r="L40" i="184"/>
  <c r="L41" i="184"/>
  <c r="L44" i="184"/>
  <c r="M41" i="184" l="1"/>
  <c r="M40" i="184"/>
  <c r="O40" i="184"/>
  <c r="M21" i="184"/>
  <c r="O21" i="184"/>
  <c r="O22" i="184"/>
  <c r="M20" i="184"/>
  <c r="O20" i="184"/>
  <c r="M22" i="184"/>
  <c r="O44" i="184"/>
  <c r="M44" i="184"/>
  <c r="O26" i="184"/>
  <c r="P26" i="184" s="1"/>
  <c r="O27" i="184"/>
  <c r="M27" i="184"/>
  <c r="O41" i="184"/>
  <c r="P41" i="184" l="1"/>
  <c r="P40" i="184"/>
  <c r="P20" i="184"/>
  <c r="P21" i="184"/>
  <c r="O39" i="184"/>
  <c r="P39" i="184" s="1"/>
  <c r="P22" i="184"/>
  <c r="P27" i="184"/>
  <c r="P44" i="184"/>
  <c r="N49" i="184" l="1"/>
  <c r="L49" i="184" l="1"/>
  <c r="M49" i="184" l="1"/>
  <c r="O49" i="184"/>
  <c r="P49" i="184" l="1"/>
  <c r="Q14" i="184" l="1"/>
  <c r="O8" i="184"/>
</calcChain>
</file>

<file path=xl/sharedStrings.xml><?xml version="1.0" encoding="utf-8"?>
<sst xmlns="http://schemas.openxmlformats.org/spreadsheetml/2006/main" count="129" uniqueCount="75">
  <si>
    <t>Mērvienība</t>
  </si>
  <si>
    <t>Daudzums</t>
  </si>
  <si>
    <t xml:space="preserve">Pasūtījuma Nr: </t>
  </si>
  <si>
    <t>Nr. p. k.</t>
  </si>
  <si>
    <t>Kods</t>
  </si>
  <si>
    <t>Darba nosaukums (apraksts)</t>
  </si>
  <si>
    <t>Vienības izmaksas</t>
  </si>
  <si>
    <t>Kopā uz visu apjomu</t>
  </si>
  <si>
    <t>Laika norma (c/h)</t>
  </si>
  <si>
    <t>Darbietilpība (c/h)</t>
  </si>
  <si>
    <t>m2</t>
  </si>
  <si>
    <t>Kalk.</t>
  </si>
  <si>
    <t>KOPĀ (EUR):</t>
  </si>
  <si>
    <t>Kopā (EUR):</t>
  </si>
  <si>
    <t>PVN 21 % (EUR):</t>
  </si>
  <si>
    <t>m3</t>
  </si>
  <si>
    <t>t.m.</t>
  </si>
  <si>
    <t>m</t>
  </si>
  <si>
    <t>1</t>
  </si>
  <si>
    <t>gb.</t>
  </si>
  <si>
    <t>Būvlaukuma sagatavošanas darbi</t>
  </si>
  <si>
    <t>Pārvietojamās tualetes montāža, demontāža, noma</t>
  </si>
  <si>
    <t>mēn.</t>
  </si>
  <si>
    <t>Objekta būvtāfeles izgatavošana un uzstādīšana</t>
  </si>
  <si>
    <t xml:space="preserve">Brīdinājuma zīmju plakātu uzstādīšana    </t>
  </si>
  <si>
    <t>kpl</t>
  </si>
  <si>
    <t>Sienas</t>
  </si>
  <si>
    <t>m²</t>
  </si>
  <si>
    <t>Vējmalas uzstādīšana</t>
  </si>
  <si>
    <t>Darba samaksas likme (€/h)</t>
  </si>
  <si>
    <t>Darba alga (€)</t>
  </si>
  <si>
    <t>Būvizstrādājumi (€)</t>
  </si>
  <si>
    <t>Mehānismi (€)</t>
  </si>
  <si>
    <t>Kopā (€)</t>
  </si>
  <si>
    <t>Summa (€)</t>
  </si>
  <si>
    <t>Jumta dzegas izbūve no neēvelētiem dēļiem 22x120 mm</t>
  </si>
  <si>
    <t>Virsizdevumi __ % (EUR):</t>
  </si>
  <si>
    <t>Peļņa __ % (EUR):</t>
  </si>
  <si>
    <t>Darbu apjomi</t>
  </si>
  <si>
    <t xml:space="preserve">Sastādīta: </t>
  </si>
  <si>
    <t>Zemes darbi</t>
  </si>
  <si>
    <t>Asu nospraušana</t>
  </si>
  <si>
    <t>Smilts piebērums pamatiem, blietējot</t>
  </si>
  <si>
    <t>Pamati</t>
  </si>
  <si>
    <t>šķembu 11-16mm pamatojuma ierīkošana 100 mm biezumā,  blietēšana</t>
  </si>
  <si>
    <t>Grīdas</t>
  </si>
  <si>
    <t>t.sk.kokmateriāli karkasam</t>
  </si>
  <si>
    <t xml:space="preserve">t.p.kokmateriāli </t>
  </si>
  <si>
    <t>Būves nosaukums: Nojume</t>
  </si>
  <si>
    <t xml:space="preserve">Sadzīves telpu ierīkošana darbiniekiem 2,5x6x2,35m m konteinera tipa (1 modulis. Noma 1 mēnesis) </t>
  </si>
  <si>
    <t>Būvlaukuma norobežošana ar inventāro žogu posmiem, žoga nojaukšana, noma 1 mēn.</t>
  </si>
  <si>
    <t>Pamatu betonēšana C 20/25 ar veidņiem</t>
  </si>
  <si>
    <t>t.p.puspundes dēļi</t>
  </si>
  <si>
    <t>Dēļu krāsojums ar dabīgu koka krāsu</t>
  </si>
  <si>
    <t>Jumts</t>
  </si>
  <si>
    <t>Koka spāru montāža ar latojumu</t>
  </si>
  <si>
    <t>Jumta seguma ieklāšana T20 RR 11 tumši zaļš</t>
  </si>
  <si>
    <t>Kores montāža (atloks)</t>
  </si>
  <si>
    <t>Lāsenis</t>
  </si>
  <si>
    <t>Lietus ūdeņu tekne ar vienu noteci 120 mm ar āķiem</t>
  </si>
  <si>
    <t>Apdares dēļu krāsošana</t>
  </si>
  <si>
    <t>Stabveida pamatu rakšana pamatiem roku darbā</t>
  </si>
  <si>
    <t>Sastatnes fasādes apdarei</t>
  </si>
  <si>
    <t>Pamatu armējums 10 B500B</t>
  </si>
  <si>
    <t>kg</t>
  </si>
  <si>
    <t>Betona bruģakmens 100x200x60 (mm)</t>
  </si>
  <si>
    <t>Vid. rupjas smilts izlīdzinošā kārta</t>
  </si>
  <si>
    <t xml:space="preserve">Šķembu maisījums 0/32 </t>
  </si>
  <si>
    <t>Betona apmale BR 100.20.08</t>
  </si>
  <si>
    <t xml:space="preserve">Koka karkasa izveide 120x120mm </t>
  </si>
  <si>
    <t>Koka karkasa apšuvums ar dēļiem 18x120mm</t>
  </si>
  <si>
    <t xml:space="preserve">Objekta adrese: </t>
  </si>
  <si>
    <t>Objekta nosaukums: Talsu PII "Sprīdītis"</t>
  </si>
  <si>
    <t>Akmeņu iela 8, Talsi, Talsu novads</t>
  </si>
  <si>
    <r>
      <t xml:space="preserve">                                             </t>
    </r>
    <r>
      <rPr>
        <b/>
        <sz val="9"/>
        <rFont val="Times New Roman"/>
        <family val="1"/>
        <charset val="186"/>
      </rPr>
      <t xml:space="preserve">   3. pielikums</t>
    </r>
    <r>
      <rPr>
        <sz val="9"/>
        <rFont val="Times New Roman"/>
        <family val="1"/>
      </rPr>
      <t xml:space="preserve">
Cenu aptaujai “Nojumes jaunbūve Talsu PII “Sprīdītis”
 Akmeņu iela 8, Talsi, Talsu novads” (atkārtots)
 identifikācijas Nr. TNPz 2023/79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</si>
</sst>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LaMelior"/>
      <charset val="186"/>
    </font>
    <font>
      <sz val="10"/>
      <name val="BaltHelvetica"/>
      <charset val="204"/>
    </font>
    <font>
      <sz val="10"/>
      <name val="Arial"/>
      <family val="2"/>
    </font>
    <font>
      <sz val="9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  <font>
      <sz val="10"/>
      <color theme="3"/>
      <name val="Times New Roman"/>
      <family val="1"/>
    </font>
    <font>
      <sz val="10"/>
      <color indexed="8"/>
      <name val="Times New Roman"/>
      <family val="1"/>
    </font>
    <font>
      <b/>
      <sz val="9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4" fillId="0" borderId="0"/>
    <xf numFmtId="0" fontId="17" fillId="0" borderId="0"/>
    <xf numFmtId="0" fontId="1" fillId="0" borderId="0"/>
  </cellStyleXfs>
  <cellXfs count="85">
    <xf numFmtId="0" fontId="0" fillId="0" borderId="0" xfId="0"/>
    <xf numFmtId="0" fontId="25" fillId="24" borderId="0" xfId="37" applyFont="1" applyFill="1"/>
    <xf numFmtId="0" fontId="25" fillId="0" borderId="0" xfId="37" applyFont="1"/>
    <xf numFmtId="0" fontId="26" fillId="0" borderId="0" xfId="0" applyFont="1" applyAlignment="1">
      <alignment horizontal="left"/>
    </xf>
    <xf numFmtId="2" fontId="25" fillId="24" borderId="0" xfId="37" applyNumberFormat="1" applyFont="1" applyFill="1"/>
    <xf numFmtId="0" fontId="25" fillId="0" borderId="0" xfId="37" applyFont="1" applyAlignment="1">
      <alignment horizontal="right"/>
    </xf>
    <xf numFmtId="4" fontId="25" fillId="0" borderId="0" xfId="37" applyNumberFormat="1" applyFont="1"/>
    <xf numFmtId="49" fontId="25" fillId="24" borderId="0" xfId="37" applyNumberFormat="1" applyFont="1" applyFill="1"/>
    <xf numFmtId="0" fontId="27" fillId="24" borderId="0" xfId="37" applyFont="1" applyFill="1"/>
    <xf numFmtId="49" fontId="27" fillId="24" borderId="0" xfId="37" applyNumberFormat="1" applyFont="1" applyFill="1"/>
    <xf numFmtId="0" fontId="27" fillId="0" borderId="0" xfId="37" applyFont="1" applyAlignment="1">
      <alignment horizontal="left" vertical="center"/>
    </xf>
    <xf numFmtId="49" fontId="27" fillId="0" borderId="0" xfId="37" applyNumberFormat="1" applyFont="1" applyAlignment="1">
      <alignment horizontal="center" vertical="center" wrapText="1"/>
    </xf>
    <xf numFmtId="0" fontId="27" fillId="0" borderId="0" xfId="37" applyFont="1" applyAlignment="1">
      <alignment horizontal="centerContinuous" vertical="center" wrapText="1"/>
    </xf>
    <xf numFmtId="0" fontId="27" fillId="0" borderId="0" xfId="37" applyFont="1" applyAlignment="1">
      <alignment horizontal="centerContinuous" vertical="center"/>
    </xf>
    <xf numFmtId="0" fontId="27" fillId="0" borderId="0" xfId="37" applyFont="1" applyAlignment="1">
      <alignment vertical="center"/>
    </xf>
    <xf numFmtId="0" fontId="27" fillId="0" borderId="0" xfId="37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9" fillId="0" borderId="0" xfId="37" applyFont="1" applyAlignment="1">
      <alignment vertical="center"/>
    </xf>
    <xf numFmtId="49" fontId="30" fillId="0" borderId="0" xfId="37" applyNumberFormat="1" applyFont="1" applyAlignment="1">
      <alignment horizontal="center" vertical="center" wrapText="1"/>
    </xf>
    <xf numFmtId="0" fontId="30" fillId="0" borderId="0" xfId="37" applyFont="1" applyAlignment="1">
      <alignment vertical="center" wrapText="1"/>
    </xf>
    <xf numFmtId="0" fontId="30" fillId="0" borderId="0" xfId="37" applyFont="1" applyAlignment="1">
      <alignment horizontal="center" vertical="center"/>
    </xf>
    <xf numFmtId="0" fontId="30" fillId="0" borderId="0" xfId="37" applyFont="1" applyAlignment="1">
      <alignment horizontal="centerContinuous" vertical="center"/>
    </xf>
    <xf numFmtId="0" fontId="30" fillId="0" borderId="0" xfId="37" applyFont="1" applyAlignment="1">
      <alignment horizontal="left" vertical="center"/>
    </xf>
    <xf numFmtId="2" fontId="29" fillId="0" borderId="0" xfId="37" applyNumberFormat="1" applyFont="1" applyAlignment="1">
      <alignment horizontal="left" vertical="center"/>
    </xf>
    <xf numFmtId="0" fontId="30" fillId="0" borderId="0" xfId="37" applyFont="1" applyAlignment="1">
      <alignment vertical="center"/>
    </xf>
    <xf numFmtId="0" fontId="31" fillId="0" borderId="0" xfId="37" applyFont="1" applyAlignment="1">
      <alignment vertical="center"/>
    </xf>
    <xf numFmtId="49" fontId="32" fillId="0" borderId="0" xfId="37" applyNumberFormat="1" applyFont="1" applyAlignment="1">
      <alignment horizontal="center" vertical="center" wrapText="1"/>
    </xf>
    <xf numFmtId="0" fontId="32" fillId="0" borderId="0" xfId="37" applyFont="1" applyAlignment="1">
      <alignment vertical="center" wrapText="1"/>
    </xf>
    <xf numFmtId="0" fontId="32" fillId="0" borderId="0" xfId="37" applyFont="1" applyAlignment="1">
      <alignment horizontal="center" vertical="center"/>
    </xf>
    <xf numFmtId="0" fontId="32" fillId="0" borderId="0" xfId="37" applyFont="1" applyAlignment="1">
      <alignment horizontal="centerContinuous" vertical="center"/>
    </xf>
    <xf numFmtId="0" fontId="32" fillId="0" borderId="0" xfId="37" applyFont="1" applyAlignment="1">
      <alignment horizontal="left" vertical="center"/>
    </xf>
    <xf numFmtId="2" fontId="31" fillId="0" borderId="0" xfId="37" applyNumberFormat="1" applyFont="1" applyAlignment="1">
      <alignment horizontal="left" vertical="center"/>
    </xf>
    <xf numFmtId="0" fontId="28" fillId="24" borderId="10" xfId="37" applyFont="1" applyFill="1" applyBorder="1" applyAlignment="1">
      <alignment horizontal="center" vertical="center" textRotation="90" wrapText="1"/>
    </xf>
    <xf numFmtId="49" fontId="27" fillId="24" borderId="10" xfId="41" applyNumberFormat="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/>
    </xf>
    <xf numFmtId="4" fontId="27" fillId="24" borderId="10" xfId="0" applyNumberFormat="1" applyFont="1" applyFill="1" applyBorder="1" applyAlignment="1">
      <alignment horizontal="center"/>
    </xf>
    <xf numFmtId="4" fontId="27" fillId="24" borderId="10" xfId="41" applyNumberFormat="1" applyFont="1" applyFill="1" applyBorder="1" applyAlignment="1">
      <alignment horizontal="center"/>
    </xf>
    <xf numFmtId="4" fontId="27" fillId="24" borderId="10" xfId="41" applyNumberFormat="1" applyFont="1" applyFill="1" applyBorder="1"/>
    <xf numFmtId="4" fontId="27" fillId="24" borderId="10" xfId="50" applyNumberFormat="1" applyFont="1" applyFill="1" applyBorder="1" applyAlignment="1">
      <alignment horizontal="center"/>
    </xf>
    <xf numFmtId="1" fontId="27" fillId="24" borderId="10" xfId="41" applyNumberFormat="1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vertical="justify"/>
    </xf>
    <xf numFmtId="4" fontId="27" fillId="24" borderId="10" xfId="45" applyNumberFormat="1" applyFont="1" applyFill="1" applyBorder="1" applyAlignment="1">
      <alignment horizontal="center"/>
    </xf>
    <xf numFmtId="49" fontId="27" fillId="24" borderId="10" xfId="0" applyNumberFormat="1" applyFont="1" applyFill="1" applyBorder="1" applyAlignment="1">
      <alignment horizontal="left" vertical="top"/>
    </xf>
    <xf numFmtId="4" fontId="27" fillId="24" borderId="10" xfId="51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 wrapText="1"/>
    </xf>
    <xf numFmtId="0" fontId="27" fillId="24" borderId="10" xfId="41" applyFont="1" applyFill="1" applyBorder="1" applyAlignment="1">
      <alignment horizontal="left"/>
    </xf>
    <xf numFmtId="4" fontId="27" fillId="24" borderId="10" xfId="45" applyNumberFormat="1" applyFont="1" applyFill="1" applyBorder="1" applyAlignment="1">
      <alignment horizontal="left"/>
    </xf>
    <xf numFmtId="0" fontId="27" fillId="24" borderId="10" xfId="41" applyFont="1" applyFill="1" applyBorder="1" applyAlignment="1">
      <alignment horizontal="left" vertical="justify"/>
    </xf>
    <xf numFmtId="0" fontId="27" fillId="24" borderId="10" xfId="41" applyFont="1" applyFill="1" applyBorder="1" applyAlignment="1">
      <alignment horizontal="center"/>
    </xf>
    <xf numFmtId="2" fontId="27" fillId="24" borderId="10" xfId="41" applyNumberFormat="1" applyFont="1" applyFill="1" applyBorder="1" applyAlignment="1">
      <alignment horizontal="center"/>
    </xf>
    <xf numFmtId="0" fontId="27" fillId="24" borderId="10" xfId="41" applyFont="1" applyFill="1" applyBorder="1" applyAlignment="1">
      <alignment wrapText="1"/>
    </xf>
    <xf numFmtId="49" fontId="27" fillId="24" borderId="10" xfId="0" applyNumberFormat="1" applyFont="1" applyFill="1" applyBorder="1" applyAlignment="1">
      <alignment horizontal="center" vertical="top"/>
    </xf>
    <xf numFmtId="0" fontId="27" fillId="24" borderId="10" xfId="0" applyFont="1" applyFill="1" applyBorder="1" applyAlignment="1">
      <alignment horizontal="left" wrapText="1"/>
    </xf>
    <xf numFmtId="0" fontId="27" fillId="24" borderId="10" xfId="41" applyFont="1" applyFill="1" applyBorder="1" applyAlignment="1">
      <alignment vertical="justify"/>
    </xf>
    <xf numFmtId="0" fontId="33" fillId="24" borderId="10" xfId="0" applyFont="1" applyFill="1" applyBorder="1" applyAlignment="1">
      <alignment horizontal="center"/>
    </xf>
    <xf numFmtId="4" fontId="33" fillId="24" borderId="10" xfId="45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horizontal="justify"/>
    </xf>
    <xf numFmtId="0" fontId="27" fillId="24" borderId="10" xfId="5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left" vertical="justify" indent="2"/>
    </xf>
    <xf numFmtId="0" fontId="27" fillId="24" borderId="10" xfId="0" applyFont="1" applyFill="1" applyBorder="1"/>
    <xf numFmtId="0" fontId="27" fillId="24" borderId="10" xfId="0" applyFont="1" applyFill="1" applyBorder="1" applyAlignment="1">
      <alignment wrapText="1"/>
    </xf>
    <xf numFmtId="0" fontId="34" fillId="24" borderId="10" xfId="0" applyFont="1" applyFill="1" applyBorder="1" applyAlignment="1">
      <alignment vertical="justify"/>
    </xf>
    <xf numFmtId="0" fontId="34" fillId="24" borderId="10" xfId="0" applyFont="1" applyFill="1" applyBorder="1" applyAlignment="1">
      <alignment horizontal="center"/>
    </xf>
    <xf numFmtId="4" fontId="34" fillId="24" borderId="10" xfId="54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vertical="top"/>
    </xf>
    <xf numFmtId="4" fontId="27" fillId="24" borderId="10" xfId="37" applyNumberFormat="1" applyFont="1" applyFill="1" applyBorder="1" applyAlignment="1">
      <alignment horizontal="center"/>
    </xf>
    <xf numFmtId="4" fontId="27" fillId="24" borderId="0" xfId="41" applyNumberFormat="1" applyFont="1" applyFill="1" applyAlignment="1">
      <alignment horizontal="center"/>
    </xf>
    <xf numFmtId="4" fontId="28" fillId="24" borderId="0" xfId="41" applyNumberFormat="1" applyFont="1" applyFill="1" applyAlignment="1">
      <alignment horizontal="center"/>
    </xf>
    <xf numFmtId="0" fontId="28" fillId="24" borderId="0" xfId="41" applyFont="1" applyFill="1" applyAlignment="1">
      <alignment horizontal="right"/>
    </xf>
    <xf numFmtId="0" fontId="27" fillId="24" borderId="0" xfId="41" applyFont="1" applyFill="1" applyAlignment="1">
      <alignment horizontal="right"/>
    </xf>
    <xf numFmtId="0" fontId="27" fillId="24" borderId="10" xfId="37" applyFont="1" applyFill="1" applyBorder="1" applyAlignment="1">
      <alignment horizontal="right"/>
    </xf>
    <xf numFmtId="0" fontId="28" fillId="24" borderId="10" xfId="37" applyFont="1" applyFill="1" applyBorder="1" applyAlignment="1">
      <alignment horizontal="center" vertical="center" textRotation="90" wrapText="1"/>
    </xf>
    <xf numFmtId="49" fontId="28" fillId="24" borderId="10" xfId="37" applyNumberFormat="1" applyFont="1" applyFill="1" applyBorder="1" applyAlignment="1">
      <alignment horizontal="center" vertical="center" textRotation="90" wrapText="1"/>
    </xf>
    <xf numFmtId="0" fontId="28" fillId="24" borderId="10" xfId="37" applyFont="1" applyFill="1" applyBorder="1" applyAlignment="1">
      <alignment horizontal="center" vertical="center" textRotation="90"/>
    </xf>
    <xf numFmtId="0" fontId="27" fillId="24" borderId="10" xfId="37" applyFont="1" applyFill="1" applyBorder="1" applyAlignment="1">
      <alignment textRotation="90"/>
    </xf>
    <xf numFmtId="0" fontId="28" fillId="24" borderId="10" xfId="37" applyFont="1" applyFill="1" applyBorder="1" applyAlignment="1">
      <alignment horizontal="center" vertical="center"/>
    </xf>
    <xf numFmtId="0" fontId="28" fillId="24" borderId="10" xfId="37" applyFont="1" applyFill="1" applyBorder="1" applyAlignment="1">
      <alignment horizontal="center" vertical="center" wrapText="1"/>
    </xf>
    <xf numFmtId="0" fontId="28" fillId="0" borderId="0" xfId="37" applyFont="1" applyAlignment="1">
      <alignment horizontal="center" vertical="center"/>
    </xf>
    <xf numFmtId="0" fontId="28" fillId="24" borderId="0" xfId="37" applyFont="1" applyFill="1" applyAlignment="1">
      <alignment horizontal="center" vertical="center"/>
    </xf>
    <xf numFmtId="0" fontId="27" fillId="0" borderId="0" xfId="37" applyFont="1" applyAlignment="1">
      <alignment horizontal="right" vertical="center"/>
    </xf>
    <xf numFmtId="4" fontId="28" fillId="0" borderId="0" xfId="37" applyNumberFormat="1" applyFont="1" applyAlignment="1">
      <alignment horizontal="left" vertical="center"/>
    </xf>
    <xf numFmtId="0" fontId="25" fillId="24" borderId="0" xfId="37" applyFont="1" applyFill="1" applyAlignment="1">
      <alignment horizontal="right" wrapText="1"/>
    </xf>
  </cellXfs>
  <cellStyles count="56">
    <cellStyle name="20% no 1. izcēluma" xfId="1" builtinId="30" customBuiltin="1"/>
    <cellStyle name="20% no 2. izcēluma" xfId="2" builtinId="34" customBuiltin="1"/>
    <cellStyle name="20% no 3. izcēluma" xfId="3" builtinId="38" customBuiltin="1"/>
    <cellStyle name="20% no 4. izcēluma" xfId="4" builtinId="42" customBuiltin="1"/>
    <cellStyle name="20% no 5. izcēluma" xfId="5" builtinId="46" customBuiltin="1"/>
    <cellStyle name="20% no 6. izcēluma" xfId="6" builtinId="50" customBuiltin="1"/>
    <cellStyle name="40% no 1. izcēluma" xfId="7" builtinId="31" customBuiltin="1"/>
    <cellStyle name="40% no 2. izcēluma" xfId="8" builtinId="35" customBuiltin="1"/>
    <cellStyle name="40% no 3. izcēluma" xfId="9" builtinId="39" customBuiltin="1"/>
    <cellStyle name="40% no 4. izcēluma" xfId="10" builtinId="43" customBuiltin="1"/>
    <cellStyle name="40% no 5. izcēluma" xfId="11" builtinId="47" customBuiltin="1"/>
    <cellStyle name="40% no 6. izcēluma" xfId="12" builtinId="51" customBuiltin="1"/>
    <cellStyle name="60% no 1. izcēluma" xfId="13" builtinId="32" customBuiltin="1"/>
    <cellStyle name="60% no 2. izcēluma" xfId="14" builtinId="36" customBuiltin="1"/>
    <cellStyle name="60% no 3. izcēluma" xfId="15" builtinId="40" customBuiltin="1"/>
    <cellStyle name="60% no 4. izcēluma" xfId="16" builtinId="44" customBuiltin="1"/>
    <cellStyle name="60% no 5. izcēluma" xfId="17" builtinId="48" customBuiltin="1"/>
    <cellStyle name="60% no 6. izcēluma" xfId="18" builtinId="52" customBuiltin="1"/>
    <cellStyle name="Aprēķināšana" xfId="26" builtinId="22" customBuiltin="1"/>
    <cellStyle name="Brīdinājuma teksts" xfId="44" builtinId="11" customBuiltin="1"/>
    <cellStyle name="Ievade" xfId="34" builtinId="20" customBuiltin="1"/>
    <cellStyle name="Izcēlums (1. veids)" xfId="19" builtinId="29" customBuiltin="1"/>
    <cellStyle name="Izcēlums (2. veids)" xfId="20" builtinId="33" customBuiltin="1"/>
    <cellStyle name="Izcēlums (3. veids)" xfId="21" builtinId="37" customBuiltin="1"/>
    <cellStyle name="Izcēlums (4. veids)" xfId="22" builtinId="41" customBuiltin="1"/>
    <cellStyle name="Izcēlums (5. veids)" xfId="23" builtinId="45" customBuiltin="1"/>
    <cellStyle name="Izcēlums (6. veids)" xfId="24" builtinId="49" customBuiltin="1"/>
    <cellStyle name="Izvade" xfId="39" builtinId="21" customBuiltin="1"/>
    <cellStyle name="Kopsumma" xfId="43" builtinId="25" customBuiltin="1"/>
    <cellStyle name="Labs" xfId="29" builtinId="26" customBuiltin="1"/>
    <cellStyle name="Neitrāls" xfId="36" builtinId="28" customBuiltin="1"/>
    <cellStyle name="Normal 2" xfId="46" xr:uid="{00000000-0005-0000-0000-00001F000000}"/>
    <cellStyle name="Normal 3" xfId="52" xr:uid="{00000000-0005-0000-0000-000020000000}"/>
    <cellStyle name="Normal 3 2 2" xfId="53" xr:uid="{00000000-0005-0000-0000-000021000000}"/>
    <cellStyle name="Normal 4" xfId="55" xr:uid="{00000000-0005-0000-0000-000022000000}"/>
    <cellStyle name="Normal_Akme_å_Ęa__i=_UTF-8_B_IA==_=jumts_BA" xfId="54" xr:uid="{00000000-0005-0000-0000-000023000000}"/>
    <cellStyle name="Normal_bruģis" xfId="50" xr:uid="{00000000-0005-0000-0000-000024000000}"/>
    <cellStyle name="Normal_tāme roja DABASZINĪBAS JF" xfId="37" xr:uid="{00000000-0005-0000-0000-000025000000}"/>
    <cellStyle name="Normal_tāme TĒRVETE (jaunā forma)" xfId="51" xr:uid="{00000000-0005-0000-0000-000026000000}"/>
    <cellStyle name="Normal_Upesgrīva toča" xfId="45" xr:uid="{00000000-0005-0000-0000-000027000000}"/>
    <cellStyle name="Nosaukums" xfId="42" builtinId="15" customBuiltin="1"/>
    <cellStyle name="Parasts" xfId="0" builtinId="0"/>
    <cellStyle name="Parasts 2" xfId="48" xr:uid="{00000000-0005-0000-0000-00002A000000}"/>
    <cellStyle name="Paskaidrojošs teksts" xfId="28" builtinId="53" customBuiltin="1"/>
    <cellStyle name="Pārbaudes šūna" xfId="27" builtinId="23" customBuiltin="1"/>
    <cellStyle name="Piezīme" xfId="38" builtinId="10" customBuiltin="1"/>
    <cellStyle name="Saistīta šūna" xfId="35" builtinId="24" customBuiltin="1"/>
    <cellStyle name="Slikts" xfId="25" builtinId="27" customBuiltin="1"/>
    <cellStyle name="Stils 1" xfId="40" xr:uid="{00000000-0005-0000-0000-000030000000}"/>
    <cellStyle name="Style 1" xfId="41" xr:uid="{00000000-0005-0000-0000-000031000000}"/>
    <cellStyle name="Virsraksts 1" xfId="30" builtinId="16" customBuiltin="1"/>
    <cellStyle name="Virsraksts 2" xfId="31" builtinId="17" customBuiltin="1"/>
    <cellStyle name="Virsraksts 3" xfId="32" builtinId="18" customBuiltin="1"/>
    <cellStyle name="Virsraksts 4" xfId="33" builtinId="19" customBuiltin="1"/>
    <cellStyle name="Обычный_Pielikums_2_TAMESFORMA" xfId="47" xr:uid="{00000000-0005-0000-0000-000036000000}"/>
    <cellStyle name="Стиль 1" xfId="4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Zeros="0" tabSelected="1" zoomScale="90" zoomScaleNormal="90" workbookViewId="0">
      <selection activeCell="R46" sqref="R46"/>
    </sheetView>
  </sheetViews>
  <sheetFormatPr defaultColWidth="9.109375" defaultRowHeight="12"/>
  <cols>
    <col min="1" max="1" width="4" style="1" customWidth="1"/>
    <col min="2" max="2" width="9" style="7" customWidth="1"/>
    <col min="3" max="3" width="30.109375" style="1" customWidth="1"/>
    <col min="4" max="4" width="6.109375" style="1" bestFit="1" customWidth="1"/>
    <col min="5" max="5" width="9.5546875" style="1" bestFit="1" customWidth="1"/>
    <col min="6" max="6" width="6" style="1" customWidth="1"/>
    <col min="7" max="7" width="8" style="1" customWidth="1"/>
    <col min="8" max="8" width="6.5546875" style="1" bestFit="1" customWidth="1"/>
    <col min="9" max="10" width="8.44140625" style="1" bestFit="1" customWidth="1"/>
    <col min="11" max="11" width="8.109375" style="1" bestFit="1" customWidth="1"/>
    <col min="12" max="12" width="8.44140625" style="1" customWidth="1"/>
    <col min="13" max="13" width="9.88671875" style="1" customWidth="1"/>
    <col min="14" max="14" width="9.5546875" style="1" bestFit="1" customWidth="1"/>
    <col min="15" max="15" width="8.5546875" style="1" bestFit="1" customWidth="1"/>
    <col min="16" max="16" width="11" style="1" customWidth="1"/>
    <col min="17" max="17" width="10.88671875" style="1" customWidth="1"/>
    <col min="18" max="16384" width="9.109375" style="1"/>
  </cols>
  <sheetData>
    <row r="1" spans="1:17" ht="57.6" customHeight="1">
      <c r="M1" s="84" t="s">
        <v>74</v>
      </c>
      <c r="N1" s="84"/>
      <c r="O1" s="84"/>
      <c r="P1" s="84"/>
    </row>
    <row r="2" spans="1:17" ht="13.2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7" ht="13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7" ht="13.2">
      <c r="A4" s="10" t="s">
        <v>48</v>
      </c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7" ht="13.2">
      <c r="A5" s="14" t="s">
        <v>72</v>
      </c>
      <c r="B5" s="14"/>
      <c r="C5" s="14"/>
      <c r="D5" s="14"/>
      <c r="E5" s="14"/>
      <c r="F5" s="14"/>
      <c r="G5" s="14"/>
      <c r="H5" s="14"/>
      <c r="I5" s="14"/>
      <c r="J5" s="15"/>
      <c r="K5" s="15"/>
      <c r="L5" s="15"/>
      <c r="M5" s="15"/>
      <c r="N5" s="15"/>
      <c r="O5" s="15"/>
      <c r="P5" s="13"/>
    </row>
    <row r="6" spans="1:17" ht="13.2">
      <c r="A6" s="14" t="s">
        <v>71</v>
      </c>
      <c r="B6" s="16"/>
      <c r="C6" s="16" t="s">
        <v>73</v>
      </c>
      <c r="D6" s="15"/>
      <c r="E6" s="15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ht="13.2">
      <c r="A7" s="17"/>
      <c r="B7" s="18"/>
      <c r="C7" s="19"/>
      <c r="D7" s="20"/>
      <c r="E7" s="21"/>
      <c r="F7" s="22"/>
      <c r="G7" s="21"/>
      <c r="H7" s="21"/>
      <c r="I7" s="21"/>
      <c r="J7" s="21"/>
      <c r="K7" s="21"/>
      <c r="L7" s="22"/>
      <c r="M7" s="21"/>
      <c r="N7" s="23"/>
      <c r="O7" s="23"/>
      <c r="P7" s="21"/>
    </row>
    <row r="8" spans="1:17" ht="13.2">
      <c r="A8" s="14" t="s">
        <v>2</v>
      </c>
      <c r="B8" s="18"/>
      <c r="C8" s="19"/>
      <c r="D8" s="20"/>
      <c r="E8" s="21"/>
      <c r="F8" s="22"/>
      <c r="G8" s="21"/>
      <c r="H8" s="21"/>
      <c r="I8" s="21"/>
      <c r="J8" s="21"/>
      <c r="K8" s="20"/>
      <c r="L8" s="82"/>
      <c r="M8" s="82"/>
      <c r="N8" s="82"/>
      <c r="O8" s="83">
        <f>P54</f>
        <v>0</v>
      </c>
      <c r="P8" s="83"/>
    </row>
    <row r="9" spans="1:17" ht="13.2">
      <c r="A9" s="24"/>
      <c r="B9" s="18"/>
      <c r="C9" s="19"/>
      <c r="D9" s="20"/>
      <c r="E9" s="21"/>
      <c r="F9" s="22"/>
      <c r="G9" s="21"/>
      <c r="H9" s="21"/>
      <c r="I9" s="21"/>
      <c r="J9" s="21"/>
      <c r="K9" s="20"/>
      <c r="L9" s="10" t="s">
        <v>39</v>
      </c>
      <c r="M9" s="20"/>
      <c r="N9" s="23"/>
      <c r="O9" s="23"/>
      <c r="P9" s="20"/>
    </row>
    <row r="10" spans="1:17" ht="13.2">
      <c r="A10" s="25"/>
      <c r="B10" s="26"/>
      <c r="C10" s="27"/>
      <c r="D10" s="28"/>
      <c r="E10" s="29"/>
      <c r="F10" s="30"/>
      <c r="G10" s="29"/>
      <c r="H10" s="29"/>
      <c r="I10" s="29"/>
      <c r="J10" s="29"/>
      <c r="K10" s="29"/>
      <c r="L10" s="30"/>
      <c r="M10" s="29"/>
      <c r="N10" s="31"/>
      <c r="O10" s="29"/>
      <c r="P10" s="29"/>
    </row>
    <row r="11" spans="1:17" ht="11.4" customHeight="1">
      <c r="A11" s="74" t="s">
        <v>3</v>
      </c>
      <c r="B11" s="75" t="s">
        <v>4</v>
      </c>
      <c r="C11" s="79" t="s">
        <v>5</v>
      </c>
      <c r="D11" s="76" t="s">
        <v>0</v>
      </c>
      <c r="E11" s="76" t="s">
        <v>1</v>
      </c>
      <c r="F11" s="78" t="s">
        <v>6</v>
      </c>
      <c r="G11" s="78"/>
      <c r="H11" s="78"/>
      <c r="I11" s="78"/>
      <c r="J11" s="78"/>
      <c r="K11" s="78"/>
      <c r="L11" s="78" t="s">
        <v>7</v>
      </c>
      <c r="M11" s="78"/>
      <c r="N11" s="78"/>
      <c r="O11" s="78"/>
      <c r="P11" s="78"/>
    </row>
    <row r="12" spans="1:17" ht="77.25" customHeight="1">
      <c r="A12" s="74"/>
      <c r="B12" s="75"/>
      <c r="C12" s="79"/>
      <c r="D12" s="76"/>
      <c r="E12" s="77"/>
      <c r="F12" s="32" t="s">
        <v>8</v>
      </c>
      <c r="G12" s="32" t="s">
        <v>29</v>
      </c>
      <c r="H12" s="32" t="s">
        <v>30</v>
      </c>
      <c r="I12" s="32" t="s">
        <v>31</v>
      </c>
      <c r="J12" s="32" t="s">
        <v>32</v>
      </c>
      <c r="K12" s="32" t="s">
        <v>33</v>
      </c>
      <c r="L12" s="32" t="s">
        <v>9</v>
      </c>
      <c r="M12" s="32" t="s">
        <v>30</v>
      </c>
      <c r="N12" s="32" t="s">
        <v>31</v>
      </c>
      <c r="O12" s="32" t="s">
        <v>32</v>
      </c>
      <c r="P12" s="32" t="s">
        <v>34</v>
      </c>
    </row>
    <row r="13" spans="1:17" ht="13.2">
      <c r="A13" s="33" t="s">
        <v>18</v>
      </c>
      <c r="B13" s="33"/>
      <c r="C13" s="34" t="s">
        <v>20</v>
      </c>
      <c r="D13" s="35"/>
      <c r="E13" s="36"/>
      <c r="F13" s="36"/>
      <c r="G13" s="36"/>
      <c r="H13" s="36"/>
      <c r="I13" s="36"/>
      <c r="J13" s="36"/>
      <c r="K13" s="37"/>
      <c r="L13" s="38"/>
      <c r="M13" s="38"/>
      <c r="N13" s="39"/>
      <c r="O13" s="38"/>
      <c r="P13" s="38"/>
    </row>
    <row r="14" spans="1:17" ht="36" customHeight="1">
      <c r="A14" s="40">
        <f>A13+1</f>
        <v>2</v>
      </c>
      <c r="B14" s="33" t="s">
        <v>11</v>
      </c>
      <c r="C14" s="41" t="s">
        <v>49</v>
      </c>
      <c r="D14" s="42" t="s">
        <v>19</v>
      </c>
      <c r="E14" s="36">
        <v>1</v>
      </c>
      <c r="F14" s="36"/>
      <c r="G14" s="36"/>
      <c r="H14" s="36"/>
      <c r="I14" s="36"/>
      <c r="J14" s="36"/>
      <c r="K14" s="37"/>
      <c r="L14" s="37">
        <f t="shared" ref="L14:L19" si="0">ROUND(E14*F14,2)</f>
        <v>0</v>
      </c>
      <c r="M14" s="37">
        <f t="shared" ref="M14:M19" si="1">ROUND(E14*H14,2)</f>
        <v>0</v>
      </c>
      <c r="N14" s="37">
        <f t="shared" ref="N14:N48" si="2">ROUND(E14*I14,2)</f>
        <v>0</v>
      </c>
      <c r="O14" s="37">
        <f t="shared" ref="O14:O19" si="3">ROUND(E14*J14,2)</f>
        <v>0</v>
      </c>
      <c r="P14" s="37">
        <f t="shared" ref="P14:P19" si="4">SUM(M14:O14)</f>
        <v>0</v>
      </c>
      <c r="Q14" s="1">
        <f>Q53</f>
        <v>0</v>
      </c>
    </row>
    <row r="15" spans="1:17" ht="26.4">
      <c r="A15" s="40">
        <f t="shared" ref="A15:A48" si="5">A14+1</f>
        <v>3</v>
      </c>
      <c r="B15" s="33" t="s">
        <v>11</v>
      </c>
      <c r="C15" s="43" t="s">
        <v>21</v>
      </c>
      <c r="D15" s="35" t="s">
        <v>22</v>
      </c>
      <c r="E15" s="36">
        <v>1</v>
      </c>
      <c r="F15" s="36"/>
      <c r="G15" s="36"/>
      <c r="H15" s="36"/>
      <c r="I15" s="36"/>
      <c r="J15" s="36"/>
      <c r="K15" s="37"/>
      <c r="L15" s="37">
        <f t="shared" si="0"/>
        <v>0</v>
      </c>
      <c r="M15" s="37">
        <f t="shared" si="1"/>
        <v>0</v>
      </c>
      <c r="N15" s="37">
        <f t="shared" si="2"/>
        <v>0</v>
      </c>
      <c r="O15" s="37">
        <f t="shared" si="3"/>
        <v>0</v>
      </c>
      <c r="P15" s="37">
        <f t="shared" si="4"/>
        <v>0</v>
      </c>
    </row>
    <row r="16" spans="1:17" ht="26.4">
      <c r="A16" s="40">
        <f t="shared" si="5"/>
        <v>4</v>
      </c>
      <c r="B16" s="33" t="s">
        <v>11</v>
      </c>
      <c r="C16" s="43" t="s">
        <v>23</v>
      </c>
      <c r="D16" s="35" t="s">
        <v>19</v>
      </c>
      <c r="E16" s="36">
        <v>1</v>
      </c>
      <c r="F16" s="36"/>
      <c r="G16" s="36"/>
      <c r="H16" s="36"/>
      <c r="I16" s="36"/>
      <c r="J16" s="36"/>
      <c r="K16" s="37"/>
      <c r="L16" s="37">
        <f t="shared" si="0"/>
        <v>0</v>
      </c>
      <c r="M16" s="37">
        <f t="shared" si="1"/>
        <v>0</v>
      </c>
      <c r="N16" s="37">
        <f t="shared" si="2"/>
        <v>0</v>
      </c>
      <c r="O16" s="37">
        <f t="shared" si="3"/>
        <v>0</v>
      </c>
      <c r="P16" s="37">
        <f t="shared" si="4"/>
        <v>0</v>
      </c>
    </row>
    <row r="17" spans="1:21" ht="39.6">
      <c r="A17" s="40">
        <f t="shared" si="5"/>
        <v>5</v>
      </c>
      <c r="B17" s="33" t="s">
        <v>11</v>
      </c>
      <c r="C17" s="43" t="s">
        <v>50</v>
      </c>
      <c r="D17" s="35" t="s">
        <v>16</v>
      </c>
      <c r="E17" s="44">
        <v>50</v>
      </c>
      <c r="F17" s="36"/>
      <c r="G17" s="36"/>
      <c r="H17" s="36"/>
      <c r="I17" s="36"/>
      <c r="J17" s="36"/>
      <c r="K17" s="37"/>
      <c r="L17" s="37">
        <f t="shared" si="0"/>
        <v>0</v>
      </c>
      <c r="M17" s="37">
        <f t="shared" si="1"/>
        <v>0</v>
      </c>
      <c r="N17" s="37">
        <f t="shared" si="2"/>
        <v>0</v>
      </c>
      <c r="O17" s="37">
        <f t="shared" si="3"/>
        <v>0</v>
      </c>
      <c r="P17" s="37">
        <f t="shared" si="4"/>
        <v>0</v>
      </c>
      <c r="Q17" s="2"/>
      <c r="R17" s="2"/>
      <c r="S17" s="2"/>
      <c r="T17" s="2"/>
    </row>
    <row r="18" spans="1:21" ht="13.2">
      <c r="A18" s="40">
        <f t="shared" si="5"/>
        <v>6</v>
      </c>
      <c r="B18" s="33" t="s">
        <v>11</v>
      </c>
      <c r="C18" s="45" t="s">
        <v>24</v>
      </c>
      <c r="D18" s="42" t="s">
        <v>25</v>
      </c>
      <c r="E18" s="36">
        <v>1</v>
      </c>
      <c r="F18" s="36"/>
      <c r="G18" s="36"/>
      <c r="H18" s="36"/>
      <c r="I18" s="36"/>
      <c r="J18" s="36"/>
      <c r="K18" s="37"/>
      <c r="L18" s="37">
        <f t="shared" si="0"/>
        <v>0</v>
      </c>
      <c r="M18" s="37">
        <f t="shared" si="1"/>
        <v>0</v>
      </c>
      <c r="N18" s="37">
        <f t="shared" si="2"/>
        <v>0</v>
      </c>
      <c r="O18" s="37">
        <f t="shared" si="3"/>
        <v>0</v>
      </c>
      <c r="P18" s="37">
        <f t="shared" si="4"/>
        <v>0</v>
      </c>
      <c r="Q18" s="2"/>
      <c r="R18" s="2"/>
      <c r="S18" s="2"/>
      <c r="T18" s="2"/>
    </row>
    <row r="19" spans="1:21" ht="13.2">
      <c r="A19" s="40">
        <f t="shared" si="5"/>
        <v>7</v>
      </c>
      <c r="B19" s="33"/>
      <c r="C19" s="47" t="s">
        <v>40</v>
      </c>
      <c r="D19" s="48"/>
      <c r="E19" s="49"/>
      <c r="F19" s="37"/>
      <c r="G19" s="38"/>
      <c r="H19" s="38"/>
      <c r="I19" s="36"/>
      <c r="J19" s="36"/>
      <c r="K19" s="37"/>
      <c r="L19" s="37">
        <f t="shared" si="0"/>
        <v>0</v>
      </c>
      <c r="M19" s="37">
        <f t="shared" si="1"/>
        <v>0</v>
      </c>
      <c r="N19" s="37">
        <f t="shared" si="2"/>
        <v>0</v>
      </c>
      <c r="O19" s="37">
        <f t="shared" si="3"/>
        <v>0</v>
      </c>
      <c r="P19" s="37">
        <f t="shared" si="4"/>
        <v>0</v>
      </c>
      <c r="Q19" s="2"/>
      <c r="R19" s="2"/>
      <c r="S19" s="2"/>
      <c r="T19" s="2"/>
    </row>
    <row r="20" spans="1:21" ht="13.2">
      <c r="A20" s="40">
        <f t="shared" si="5"/>
        <v>8</v>
      </c>
      <c r="B20" s="33" t="s">
        <v>11</v>
      </c>
      <c r="C20" s="50" t="s">
        <v>41</v>
      </c>
      <c r="D20" s="51" t="s">
        <v>10</v>
      </c>
      <c r="E20" s="52">
        <v>24</v>
      </c>
      <c r="F20" s="37"/>
      <c r="G20" s="36"/>
      <c r="H20" s="46"/>
      <c r="I20" s="37"/>
      <c r="J20" s="46"/>
      <c r="K20" s="37"/>
      <c r="L20" s="37">
        <f t="shared" ref="L20:L30" si="6">ROUND(E20*F20,2)</f>
        <v>0</v>
      </c>
      <c r="M20" s="37">
        <f t="shared" ref="M20:M30" si="7">ROUND(E20*H20,2)</f>
        <v>0</v>
      </c>
      <c r="N20" s="37">
        <f t="shared" si="2"/>
        <v>0</v>
      </c>
      <c r="O20" s="37">
        <f t="shared" ref="O20:O30" si="8">ROUND(E20*J20,2)</f>
        <v>0</v>
      </c>
      <c r="P20" s="37">
        <f t="shared" ref="P20:P30" si="9">SUM(M20:O20)</f>
        <v>0</v>
      </c>
      <c r="Q20" s="2"/>
      <c r="R20" s="2"/>
      <c r="S20" s="2"/>
      <c r="T20" s="3"/>
      <c r="U20" s="4"/>
    </row>
    <row r="21" spans="1:21" ht="26.4">
      <c r="A21" s="40">
        <f t="shared" si="5"/>
        <v>9</v>
      </c>
      <c r="B21" s="33" t="s">
        <v>11</v>
      </c>
      <c r="C21" s="50" t="s">
        <v>61</v>
      </c>
      <c r="D21" s="51" t="s">
        <v>15</v>
      </c>
      <c r="E21" s="52">
        <v>3.2</v>
      </c>
      <c r="F21" s="37"/>
      <c r="G21" s="36"/>
      <c r="H21" s="46"/>
      <c r="I21" s="37"/>
      <c r="J21" s="46"/>
      <c r="K21" s="37"/>
      <c r="L21" s="37">
        <f t="shared" si="6"/>
        <v>0</v>
      </c>
      <c r="M21" s="37">
        <f t="shared" si="7"/>
        <v>0</v>
      </c>
      <c r="N21" s="37">
        <f t="shared" si="2"/>
        <v>0</v>
      </c>
      <c r="O21" s="37">
        <f t="shared" si="8"/>
        <v>0</v>
      </c>
      <c r="P21" s="37">
        <f t="shared" si="9"/>
        <v>0</v>
      </c>
      <c r="Q21" s="2"/>
      <c r="R21" s="2"/>
      <c r="S21" s="5"/>
      <c r="T21" s="3"/>
      <c r="U21" s="4"/>
    </row>
    <row r="22" spans="1:21" ht="13.2">
      <c r="A22" s="40">
        <f t="shared" si="5"/>
        <v>10</v>
      </c>
      <c r="B22" s="33" t="s">
        <v>11</v>
      </c>
      <c r="C22" s="50" t="s">
        <v>42</v>
      </c>
      <c r="D22" s="51" t="s">
        <v>15</v>
      </c>
      <c r="E22" s="52">
        <v>2.4</v>
      </c>
      <c r="F22" s="37"/>
      <c r="G22" s="36"/>
      <c r="H22" s="46"/>
      <c r="I22" s="37"/>
      <c r="J22" s="46"/>
      <c r="K22" s="37"/>
      <c r="L22" s="37">
        <f t="shared" si="6"/>
        <v>0</v>
      </c>
      <c r="M22" s="37">
        <f t="shared" si="7"/>
        <v>0</v>
      </c>
      <c r="N22" s="37">
        <f t="shared" si="2"/>
        <v>0</v>
      </c>
      <c r="O22" s="37">
        <f t="shared" si="8"/>
        <v>0</v>
      </c>
      <c r="P22" s="37">
        <f t="shared" si="9"/>
        <v>0</v>
      </c>
      <c r="Q22" s="2"/>
      <c r="R22" s="2"/>
      <c r="S22" s="2"/>
      <c r="T22" s="2"/>
      <c r="U22" s="4"/>
    </row>
    <row r="23" spans="1:21" ht="13.2">
      <c r="A23" s="40">
        <f t="shared" si="5"/>
        <v>11</v>
      </c>
      <c r="B23" s="54"/>
      <c r="C23" s="47" t="s">
        <v>43</v>
      </c>
      <c r="D23" s="35"/>
      <c r="E23" s="36"/>
      <c r="F23" s="37"/>
      <c r="G23" s="36"/>
      <c r="H23" s="46"/>
      <c r="I23" s="37"/>
      <c r="J23" s="46"/>
      <c r="K23" s="37"/>
      <c r="L23" s="37">
        <f t="shared" si="6"/>
        <v>0</v>
      </c>
      <c r="M23" s="37">
        <f t="shared" si="7"/>
        <v>0</v>
      </c>
      <c r="N23" s="37">
        <f t="shared" si="2"/>
        <v>0</v>
      </c>
      <c r="O23" s="37">
        <f t="shared" si="8"/>
        <v>0</v>
      </c>
      <c r="P23" s="37">
        <f t="shared" si="9"/>
        <v>0</v>
      </c>
      <c r="Q23" s="2"/>
      <c r="R23" s="2"/>
      <c r="S23" s="2"/>
      <c r="T23" s="2"/>
      <c r="U23" s="4"/>
    </row>
    <row r="24" spans="1:21" ht="39.6">
      <c r="A24" s="40">
        <f t="shared" si="5"/>
        <v>12</v>
      </c>
      <c r="B24" s="33" t="s">
        <v>11</v>
      </c>
      <c r="C24" s="43" t="s">
        <v>44</v>
      </c>
      <c r="D24" s="35" t="s">
        <v>15</v>
      </c>
      <c r="E24" s="39">
        <v>0.15</v>
      </c>
      <c r="F24" s="37"/>
      <c r="G24" s="36"/>
      <c r="H24" s="46"/>
      <c r="I24" s="37"/>
      <c r="J24" s="46"/>
      <c r="K24" s="37"/>
      <c r="L24" s="37">
        <f t="shared" si="6"/>
        <v>0</v>
      </c>
      <c r="M24" s="37">
        <f t="shared" si="7"/>
        <v>0</v>
      </c>
      <c r="N24" s="37">
        <f t="shared" si="2"/>
        <v>0</v>
      </c>
      <c r="O24" s="37">
        <f t="shared" si="8"/>
        <v>0</v>
      </c>
      <c r="P24" s="37">
        <f t="shared" si="9"/>
        <v>0</v>
      </c>
      <c r="Q24" s="2"/>
      <c r="R24" s="2"/>
      <c r="S24" s="2"/>
      <c r="T24" s="2"/>
      <c r="U24" s="4"/>
    </row>
    <row r="25" spans="1:21" ht="26.4">
      <c r="A25" s="40">
        <f t="shared" si="5"/>
        <v>13</v>
      </c>
      <c r="B25" s="33" t="s">
        <v>11</v>
      </c>
      <c r="C25" s="43" t="s">
        <v>51</v>
      </c>
      <c r="D25" s="35" t="s">
        <v>15</v>
      </c>
      <c r="E25" s="44">
        <v>0.87</v>
      </c>
      <c r="F25" s="37"/>
      <c r="G25" s="36"/>
      <c r="H25" s="46"/>
      <c r="I25" s="37"/>
      <c r="J25" s="46"/>
      <c r="K25" s="37"/>
      <c r="L25" s="37">
        <f t="shared" si="6"/>
        <v>0</v>
      </c>
      <c r="M25" s="37">
        <f t="shared" si="7"/>
        <v>0</v>
      </c>
      <c r="N25" s="37">
        <f t="shared" si="2"/>
        <v>0</v>
      </c>
      <c r="O25" s="37">
        <f t="shared" si="8"/>
        <v>0</v>
      </c>
      <c r="P25" s="37">
        <f t="shared" si="9"/>
        <v>0</v>
      </c>
      <c r="Q25" s="2"/>
      <c r="R25" s="2"/>
      <c r="S25" s="2"/>
      <c r="T25" s="2"/>
      <c r="U25" s="4"/>
    </row>
    <row r="26" spans="1:21" ht="13.2">
      <c r="A26" s="40">
        <f t="shared" si="5"/>
        <v>14</v>
      </c>
      <c r="B26" s="33" t="s">
        <v>11</v>
      </c>
      <c r="C26" s="55" t="s">
        <v>63</v>
      </c>
      <c r="D26" s="35" t="s">
        <v>64</v>
      </c>
      <c r="E26" s="52">
        <v>40</v>
      </c>
      <c r="F26" s="37"/>
      <c r="G26" s="36"/>
      <c r="H26" s="46"/>
      <c r="I26" s="37"/>
      <c r="J26" s="46"/>
      <c r="K26" s="37"/>
      <c r="L26" s="37">
        <f t="shared" si="6"/>
        <v>0</v>
      </c>
      <c r="M26" s="37">
        <f t="shared" si="7"/>
        <v>0</v>
      </c>
      <c r="N26" s="37">
        <f t="shared" si="2"/>
        <v>0</v>
      </c>
      <c r="O26" s="37">
        <f t="shared" si="8"/>
        <v>0</v>
      </c>
      <c r="P26" s="37">
        <f t="shared" si="9"/>
        <v>0</v>
      </c>
      <c r="Q26" s="2"/>
      <c r="R26" s="2"/>
      <c r="S26" s="2"/>
      <c r="T26" s="2"/>
      <c r="U26" s="4"/>
    </row>
    <row r="27" spans="1:21" ht="13.2">
      <c r="A27" s="40">
        <f t="shared" si="5"/>
        <v>15</v>
      </c>
      <c r="B27" s="54"/>
      <c r="C27" s="34" t="s">
        <v>45</v>
      </c>
      <c r="D27" s="57"/>
      <c r="E27" s="58"/>
      <c r="F27" s="36"/>
      <c r="G27" s="36"/>
      <c r="H27" s="46"/>
      <c r="I27" s="37"/>
      <c r="J27" s="46"/>
      <c r="K27" s="37"/>
      <c r="L27" s="37">
        <f t="shared" si="6"/>
        <v>0</v>
      </c>
      <c r="M27" s="37">
        <f t="shared" si="7"/>
        <v>0</v>
      </c>
      <c r="N27" s="37">
        <f t="shared" si="2"/>
        <v>0</v>
      </c>
      <c r="O27" s="37">
        <f t="shared" si="8"/>
        <v>0</v>
      </c>
      <c r="P27" s="37">
        <f t="shared" si="9"/>
        <v>0</v>
      </c>
      <c r="Q27" s="2"/>
      <c r="R27" s="2"/>
      <c r="S27" s="2"/>
      <c r="T27" s="2"/>
      <c r="U27" s="4"/>
    </row>
    <row r="28" spans="1:21" ht="26.4">
      <c r="A28" s="40">
        <f t="shared" si="5"/>
        <v>16</v>
      </c>
      <c r="B28" s="33" t="s">
        <v>11</v>
      </c>
      <c r="C28" s="43" t="s">
        <v>65</v>
      </c>
      <c r="D28" s="35" t="s">
        <v>10</v>
      </c>
      <c r="E28" s="39">
        <v>24</v>
      </c>
      <c r="F28" s="37"/>
      <c r="G28" s="36"/>
      <c r="H28" s="46"/>
      <c r="I28" s="37"/>
      <c r="J28" s="46"/>
      <c r="K28" s="37"/>
      <c r="L28" s="37">
        <f t="shared" si="6"/>
        <v>0</v>
      </c>
      <c r="M28" s="37">
        <f t="shared" si="7"/>
        <v>0</v>
      </c>
      <c r="N28" s="37">
        <f t="shared" si="2"/>
        <v>0</v>
      </c>
      <c r="O28" s="37">
        <f t="shared" si="8"/>
        <v>0</v>
      </c>
      <c r="P28" s="37">
        <f t="shared" si="9"/>
        <v>0</v>
      </c>
      <c r="Q28" s="2"/>
      <c r="R28" s="2"/>
      <c r="S28" s="2"/>
      <c r="T28" s="2"/>
      <c r="U28" s="4"/>
    </row>
    <row r="29" spans="1:21" ht="13.2">
      <c r="A29" s="40">
        <f t="shared" si="5"/>
        <v>17</v>
      </c>
      <c r="B29" s="33" t="s">
        <v>11</v>
      </c>
      <c r="C29" s="43" t="s">
        <v>66</v>
      </c>
      <c r="D29" s="35" t="s">
        <v>15</v>
      </c>
      <c r="E29" s="39">
        <v>1.32</v>
      </c>
      <c r="F29" s="37"/>
      <c r="G29" s="36"/>
      <c r="H29" s="46"/>
      <c r="I29" s="37"/>
      <c r="J29" s="46"/>
      <c r="K29" s="37"/>
      <c r="L29" s="37">
        <f t="shared" si="6"/>
        <v>0</v>
      </c>
      <c r="M29" s="37">
        <f t="shared" si="7"/>
        <v>0</v>
      </c>
      <c r="N29" s="37">
        <f t="shared" si="2"/>
        <v>0</v>
      </c>
      <c r="O29" s="37">
        <f t="shared" si="8"/>
        <v>0</v>
      </c>
      <c r="P29" s="37">
        <f t="shared" si="9"/>
        <v>0</v>
      </c>
      <c r="Q29" s="2"/>
      <c r="R29" s="2"/>
      <c r="S29" s="2"/>
      <c r="T29" s="2"/>
      <c r="U29" s="4"/>
    </row>
    <row r="30" spans="1:21" ht="13.2">
      <c r="A30" s="40">
        <f t="shared" si="5"/>
        <v>18</v>
      </c>
      <c r="B30" s="33" t="s">
        <v>11</v>
      </c>
      <c r="C30" s="43" t="s">
        <v>67</v>
      </c>
      <c r="D30" s="35" t="s">
        <v>15</v>
      </c>
      <c r="E30" s="39">
        <v>4</v>
      </c>
      <c r="F30" s="36"/>
      <c r="G30" s="36"/>
      <c r="H30" s="46"/>
      <c r="I30" s="37"/>
      <c r="J30" s="46"/>
      <c r="K30" s="37"/>
      <c r="L30" s="37">
        <f t="shared" si="6"/>
        <v>0</v>
      </c>
      <c r="M30" s="37">
        <f t="shared" si="7"/>
        <v>0</v>
      </c>
      <c r="N30" s="37">
        <f t="shared" si="2"/>
        <v>0</v>
      </c>
      <c r="O30" s="37">
        <f t="shared" si="8"/>
        <v>0</v>
      </c>
      <c r="P30" s="37">
        <f t="shared" si="9"/>
        <v>0</v>
      </c>
      <c r="Q30" s="2"/>
      <c r="R30" s="2"/>
      <c r="S30" s="2"/>
      <c r="T30" s="2"/>
      <c r="U30" s="4"/>
    </row>
    <row r="31" spans="1:21" ht="13.2">
      <c r="A31" s="40">
        <f t="shared" si="5"/>
        <v>19</v>
      </c>
      <c r="B31" s="33" t="s">
        <v>11</v>
      </c>
      <c r="C31" s="43" t="s">
        <v>68</v>
      </c>
      <c r="D31" s="35" t="s">
        <v>17</v>
      </c>
      <c r="E31" s="39">
        <v>20</v>
      </c>
      <c r="F31" s="37"/>
      <c r="G31" s="36"/>
      <c r="H31" s="46"/>
      <c r="I31" s="37"/>
      <c r="J31" s="46"/>
      <c r="K31" s="37"/>
      <c r="L31" s="37">
        <f t="shared" ref="L31:L36" si="10">ROUND(E31*F31,2)</f>
        <v>0</v>
      </c>
      <c r="M31" s="37">
        <f t="shared" ref="M31:M36" si="11">ROUND(E31*H31,2)</f>
        <v>0</v>
      </c>
      <c r="N31" s="37">
        <f t="shared" si="2"/>
        <v>0</v>
      </c>
      <c r="O31" s="37">
        <f t="shared" ref="O31:O36" si="12">ROUND(E31*J31,2)</f>
        <v>0</v>
      </c>
      <c r="P31" s="37">
        <f t="shared" ref="P31:P36" si="13">SUM(M31:O31)</f>
        <v>0</v>
      </c>
      <c r="Q31" s="2"/>
      <c r="R31" s="2"/>
      <c r="S31" s="2"/>
      <c r="T31" s="2"/>
      <c r="U31" s="4"/>
    </row>
    <row r="32" spans="1:21" ht="13.2">
      <c r="A32" s="40">
        <f t="shared" si="5"/>
        <v>20</v>
      </c>
      <c r="B32" s="33"/>
      <c r="C32" s="47" t="s">
        <v>26</v>
      </c>
      <c r="D32" s="35"/>
      <c r="E32" s="39"/>
      <c r="F32" s="37"/>
      <c r="G32" s="36"/>
      <c r="H32" s="46"/>
      <c r="I32" s="37"/>
      <c r="J32" s="46"/>
      <c r="K32" s="37"/>
      <c r="L32" s="37">
        <f t="shared" si="10"/>
        <v>0</v>
      </c>
      <c r="M32" s="37">
        <f t="shared" si="11"/>
        <v>0</v>
      </c>
      <c r="N32" s="37">
        <f t="shared" si="2"/>
        <v>0</v>
      </c>
      <c r="O32" s="37">
        <f t="shared" si="12"/>
        <v>0</v>
      </c>
      <c r="P32" s="37">
        <f t="shared" si="13"/>
        <v>0</v>
      </c>
      <c r="Q32" s="2"/>
      <c r="R32" s="2"/>
      <c r="S32" s="2"/>
      <c r="T32" s="2"/>
      <c r="U32" s="4"/>
    </row>
    <row r="33" spans="1:21" ht="13.2">
      <c r="A33" s="40">
        <f t="shared" si="5"/>
        <v>21</v>
      </c>
      <c r="B33" s="33" t="s">
        <v>11</v>
      </c>
      <c r="C33" s="56" t="s">
        <v>69</v>
      </c>
      <c r="D33" s="51" t="s">
        <v>10</v>
      </c>
      <c r="E33" s="44">
        <v>48.8</v>
      </c>
      <c r="F33" s="37"/>
      <c r="G33" s="36"/>
      <c r="H33" s="46"/>
      <c r="I33" s="37"/>
      <c r="J33" s="46"/>
      <c r="K33" s="37"/>
      <c r="L33" s="37">
        <f t="shared" si="10"/>
        <v>0</v>
      </c>
      <c r="M33" s="37">
        <f t="shared" si="11"/>
        <v>0</v>
      </c>
      <c r="N33" s="37">
        <f t="shared" si="2"/>
        <v>0</v>
      </c>
      <c r="O33" s="37">
        <f t="shared" si="12"/>
        <v>0</v>
      </c>
      <c r="P33" s="37">
        <f t="shared" si="13"/>
        <v>0</v>
      </c>
      <c r="Q33" s="2"/>
      <c r="R33" s="2"/>
      <c r="S33" s="2"/>
      <c r="T33" s="2"/>
      <c r="U33" s="4"/>
    </row>
    <row r="34" spans="1:21" ht="13.2">
      <c r="A34" s="40">
        <f t="shared" si="5"/>
        <v>22</v>
      </c>
      <c r="B34" s="33" t="s">
        <v>11</v>
      </c>
      <c r="C34" s="53" t="s">
        <v>46</v>
      </c>
      <c r="D34" s="35" t="s">
        <v>15</v>
      </c>
      <c r="E34" s="39">
        <v>0.59</v>
      </c>
      <c r="F34" s="37"/>
      <c r="G34" s="36"/>
      <c r="H34" s="46"/>
      <c r="I34" s="37"/>
      <c r="J34" s="46"/>
      <c r="K34" s="37"/>
      <c r="L34" s="37">
        <f t="shared" si="10"/>
        <v>0</v>
      </c>
      <c r="M34" s="37">
        <f t="shared" si="11"/>
        <v>0</v>
      </c>
      <c r="N34" s="37">
        <f t="shared" si="2"/>
        <v>0</v>
      </c>
      <c r="O34" s="37">
        <f t="shared" si="12"/>
        <v>0</v>
      </c>
      <c r="P34" s="37">
        <f t="shared" si="13"/>
        <v>0</v>
      </c>
      <c r="Q34" s="2"/>
      <c r="R34" s="2"/>
      <c r="S34" s="2"/>
      <c r="T34" s="2"/>
      <c r="U34" s="4"/>
    </row>
    <row r="35" spans="1:21" ht="13.2">
      <c r="A35" s="40">
        <f t="shared" si="5"/>
        <v>23</v>
      </c>
      <c r="B35" s="33" t="s">
        <v>11</v>
      </c>
      <c r="C35" s="56" t="s">
        <v>62</v>
      </c>
      <c r="D35" s="51" t="s">
        <v>10</v>
      </c>
      <c r="E35" s="44">
        <v>55</v>
      </c>
      <c r="F35" s="37"/>
      <c r="G35" s="36"/>
      <c r="H35" s="46"/>
      <c r="I35" s="37"/>
      <c r="J35" s="46"/>
      <c r="K35" s="37"/>
      <c r="L35" s="37"/>
      <c r="M35" s="37"/>
      <c r="N35" s="37"/>
      <c r="O35" s="37"/>
      <c r="P35" s="37"/>
      <c r="Q35" s="2"/>
      <c r="R35" s="2"/>
      <c r="S35" s="2"/>
      <c r="T35" s="2"/>
      <c r="U35" s="4"/>
    </row>
    <row r="36" spans="1:21" ht="26.4">
      <c r="A36" s="40">
        <f t="shared" si="5"/>
        <v>24</v>
      </c>
      <c r="B36" s="33" t="s">
        <v>11</v>
      </c>
      <c r="C36" s="59" t="s">
        <v>70</v>
      </c>
      <c r="D36" s="35" t="s">
        <v>10</v>
      </c>
      <c r="E36" s="39">
        <v>33.1</v>
      </c>
      <c r="F36" s="37"/>
      <c r="G36" s="36"/>
      <c r="H36" s="46"/>
      <c r="I36" s="37"/>
      <c r="J36" s="46"/>
      <c r="K36" s="37"/>
      <c r="L36" s="37">
        <f t="shared" si="10"/>
        <v>0</v>
      </c>
      <c r="M36" s="37">
        <f t="shared" si="11"/>
        <v>0</v>
      </c>
      <c r="N36" s="37">
        <f t="shared" si="2"/>
        <v>0</v>
      </c>
      <c r="O36" s="37">
        <f t="shared" si="12"/>
        <v>0</v>
      </c>
      <c r="P36" s="37">
        <f t="shared" si="13"/>
        <v>0</v>
      </c>
      <c r="Q36" s="2"/>
      <c r="R36" s="2"/>
      <c r="S36" s="2"/>
      <c r="T36" s="2"/>
      <c r="U36" s="4"/>
    </row>
    <row r="37" spans="1:21" ht="13.2">
      <c r="A37" s="40">
        <f t="shared" si="5"/>
        <v>25</v>
      </c>
      <c r="B37" s="33" t="s">
        <v>11</v>
      </c>
      <c r="C37" s="59" t="s">
        <v>52</v>
      </c>
      <c r="D37" s="35" t="s">
        <v>15</v>
      </c>
      <c r="E37" s="39">
        <v>0.63</v>
      </c>
      <c r="F37" s="37"/>
      <c r="G37" s="36"/>
      <c r="H37" s="46"/>
      <c r="I37" s="37"/>
      <c r="J37" s="46"/>
      <c r="K37" s="37"/>
      <c r="L37" s="37"/>
      <c r="M37" s="37"/>
      <c r="N37" s="37"/>
      <c r="O37" s="37"/>
      <c r="P37" s="37"/>
      <c r="Q37" s="2"/>
      <c r="R37" s="2"/>
      <c r="S37" s="2"/>
      <c r="T37" s="2"/>
      <c r="U37" s="4"/>
    </row>
    <row r="38" spans="1:21" ht="13.2">
      <c r="A38" s="40">
        <f t="shared" si="5"/>
        <v>26</v>
      </c>
      <c r="B38" s="33" t="s">
        <v>11</v>
      </c>
      <c r="C38" s="59" t="s">
        <v>53</v>
      </c>
      <c r="D38" s="35" t="s">
        <v>10</v>
      </c>
      <c r="E38" s="39">
        <v>66.2</v>
      </c>
      <c r="F38" s="37"/>
      <c r="G38" s="36"/>
      <c r="H38" s="46"/>
      <c r="I38" s="37"/>
      <c r="J38" s="46"/>
      <c r="K38" s="37"/>
      <c r="L38" s="37"/>
      <c r="M38" s="37"/>
      <c r="N38" s="37"/>
      <c r="O38" s="37"/>
      <c r="P38" s="37"/>
      <c r="Q38" s="2"/>
      <c r="R38" s="2"/>
      <c r="S38" s="2"/>
      <c r="T38" s="2"/>
      <c r="U38" s="4"/>
    </row>
    <row r="39" spans="1:21" ht="13.2">
      <c r="A39" s="40">
        <f t="shared" si="5"/>
        <v>27</v>
      </c>
      <c r="B39" s="60"/>
      <c r="C39" s="61" t="s">
        <v>54</v>
      </c>
      <c r="D39" s="35"/>
      <c r="E39" s="36"/>
      <c r="F39" s="37"/>
      <c r="G39" s="36"/>
      <c r="H39" s="46"/>
      <c r="I39" s="37"/>
      <c r="J39" s="46"/>
      <c r="K39" s="37"/>
      <c r="L39" s="37">
        <f t="shared" ref="L39:L44" si="14">ROUND(E39*F39,2)</f>
        <v>0</v>
      </c>
      <c r="M39" s="37">
        <f t="shared" ref="M39:M44" si="15">ROUND(E39*H39,2)</f>
        <v>0</v>
      </c>
      <c r="N39" s="37">
        <f t="shared" si="2"/>
        <v>0</v>
      </c>
      <c r="O39" s="37">
        <f t="shared" ref="O39:O44" si="16">ROUND(E39*J39,2)</f>
        <v>0</v>
      </c>
      <c r="P39" s="37">
        <f t="shared" ref="P39:P44" si="17">SUM(M39:O39)</f>
        <v>0</v>
      </c>
      <c r="Q39" s="2"/>
      <c r="R39" s="2"/>
      <c r="S39" s="2"/>
      <c r="T39" s="2"/>
      <c r="U39" s="4"/>
    </row>
    <row r="40" spans="1:21" ht="13.2">
      <c r="A40" s="40">
        <f t="shared" si="5"/>
        <v>28</v>
      </c>
      <c r="B40" s="33" t="s">
        <v>11</v>
      </c>
      <c r="C40" s="56" t="s">
        <v>55</v>
      </c>
      <c r="D40" s="51" t="s">
        <v>10</v>
      </c>
      <c r="E40" s="44">
        <v>31</v>
      </c>
      <c r="F40" s="37"/>
      <c r="G40" s="36"/>
      <c r="H40" s="46"/>
      <c r="I40" s="37"/>
      <c r="J40" s="46"/>
      <c r="K40" s="37"/>
      <c r="L40" s="37">
        <f t="shared" si="14"/>
        <v>0</v>
      </c>
      <c r="M40" s="37">
        <f t="shared" si="15"/>
        <v>0</v>
      </c>
      <c r="N40" s="37">
        <f t="shared" si="2"/>
        <v>0</v>
      </c>
      <c r="O40" s="37">
        <f t="shared" si="16"/>
        <v>0</v>
      </c>
      <c r="P40" s="37">
        <f t="shared" si="17"/>
        <v>0</v>
      </c>
      <c r="Q40" s="2"/>
      <c r="R40" s="2"/>
      <c r="S40" s="2"/>
      <c r="T40" s="2"/>
      <c r="U40" s="4"/>
    </row>
    <row r="41" spans="1:21" ht="13.2">
      <c r="A41" s="40">
        <f t="shared" si="5"/>
        <v>29</v>
      </c>
      <c r="B41" s="33" t="s">
        <v>11</v>
      </c>
      <c r="C41" s="53" t="s">
        <v>47</v>
      </c>
      <c r="D41" s="35" t="s">
        <v>15</v>
      </c>
      <c r="E41" s="39">
        <v>0.64</v>
      </c>
      <c r="F41" s="37"/>
      <c r="G41" s="36"/>
      <c r="H41" s="46"/>
      <c r="I41" s="37"/>
      <c r="J41" s="46"/>
      <c r="K41" s="37"/>
      <c r="L41" s="37">
        <f t="shared" si="14"/>
        <v>0</v>
      </c>
      <c r="M41" s="37">
        <f t="shared" si="15"/>
        <v>0</v>
      </c>
      <c r="N41" s="37">
        <f t="shared" si="2"/>
        <v>0</v>
      </c>
      <c r="O41" s="37">
        <f t="shared" si="16"/>
        <v>0</v>
      </c>
      <c r="P41" s="37">
        <f t="shared" si="17"/>
        <v>0</v>
      </c>
      <c r="Q41" s="2"/>
      <c r="R41" s="2"/>
      <c r="S41" s="2"/>
      <c r="T41" s="2"/>
      <c r="U41" s="4"/>
    </row>
    <row r="42" spans="1:21" ht="26.4">
      <c r="A42" s="40">
        <f t="shared" si="5"/>
        <v>30</v>
      </c>
      <c r="B42" s="33" t="s">
        <v>11</v>
      </c>
      <c r="C42" s="63" t="s">
        <v>56</v>
      </c>
      <c r="D42" s="35" t="s">
        <v>10</v>
      </c>
      <c r="E42" s="36">
        <v>31</v>
      </c>
      <c r="F42" s="37"/>
      <c r="G42" s="36"/>
      <c r="H42" s="46"/>
      <c r="I42" s="37"/>
      <c r="J42" s="46"/>
      <c r="K42" s="37"/>
      <c r="L42" s="37"/>
      <c r="M42" s="37"/>
      <c r="N42" s="37"/>
      <c r="O42" s="37"/>
      <c r="P42" s="37"/>
      <c r="Q42" s="2"/>
      <c r="R42" s="2"/>
      <c r="S42" s="2"/>
      <c r="T42" s="2"/>
      <c r="U42" s="4"/>
    </row>
    <row r="43" spans="1:21" ht="13.2">
      <c r="A43" s="40">
        <f t="shared" si="5"/>
        <v>31</v>
      </c>
      <c r="B43" s="33" t="s">
        <v>11</v>
      </c>
      <c r="C43" s="62" t="s">
        <v>57</v>
      </c>
      <c r="D43" s="35" t="s">
        <v>16</v>
      </c>
      <c r="E43" s="36">
        <v>6.6</v>
      </c>
      <c r="F43" s="37"/>
      <c r="G43" s="36"/>
      <c r="H43" s="46"/>
      <c r="I43" s="37"/>
      <c r="J43" s="46"/>
      <c r="K43" s="37"/>
      <c r="L43" s="37"/>
      <c r="M43" s="37"/>
      <c r="N43" s="37"/>
      <c r="O43" s="37"/>
      <c r="P43" s="37"/>
      <c r="Q43" s="2"/>
      <c r="R43" s="2"/>
      <c r="S43" s="2"/>
      <c r="T43" s="2"/>
      <c r="U43" s="4"/>
    </row>
    <row r="44" spans="1:21" ht="13.2">
      <c r="A44" s="40">
        <f t="shared" si="5"/>
        <v>32</v>
      </c>
      <c r="B44" s="33" t="s">
        <v>11</v>
      </c>
      <c r="C44" s="64" t="s">
        <v>58</v>
      </c>
      <c r="D44" s="35" t="s">
        <v>16</v>
      </c>
      <c r="E44" s="36">
        <v>6.6</v>
      </c>
      <c r="F44" s="37"/>
      <c r="G44" s="36"/>
      <c r="H44" s="46"/>
      <c r="I44" s="37"/>
      <c r="J44" s="46"/>
      <c r="K44" s="37"/>
      <c r="L44" s="37">
        <f t="shared" si="14"/>
        <v>0</v>
      </c>
      <c r="M44" s="37">
        <f t="shared" si="15"/>
        <v>0</v>
      </c>
      <c r="N44" s="37">
        <f t="shared" si="2"/>
        <v>0</v>
      </c>
      <c r="O44" s="37">
        <f t="shared" si="16"/>
        <v>0</v>
      </c>
      <c r="P44" s="37">
        <f t="shared" si="17"/>
        <v>0</v>
      </c>
      <c r="Q44" s="2"/>
      <c r="R44" s="2"/>
      <c r="S44" s="2"/>
      <c r="T44" s="2"/>
      <c r="U44" s="4"/>
    </row>
    <row r="45" spans="1:21" ht="13.2">
      <c r="A45" s="40">
        <f t="shared" si="5"/>
        <v>33</v>
      </c>
      <c r="B45" s="33" t="s">
        <v>11</v>
      </c>
      <c r="C45" s="64" t="s">
        <v>28</v>
      </c>
      <c r="D45" s="65" t="s">
        <v>16</v>
      </c>
      <c r="E45" s="66">
        <v>9.3000000000000007</v>
      </c>
      <c r="F45" s="37"/>
      <c r="G45" s="36"/>
      <c r="H45" s="46"/>
      <c r="I45" s="37"/>
      <c r="J45" s="46"/>
      <c r="K45" s="37"/>
      <c r="L45" s="37"/>
      <c r="M45" s="37"/>
      <c r="N45" s="37">
        <f t="shared" si="2"/>
        <v>0</v>
      </c>
      <c r="O45" s="37"/>
      <c r="P45" s="37"/>
      <c r="U45" s="4"/>
    </row>
    <row r="46" spans="1:21" ht="26.4">
      <c r="A46" s="40">
        <f t="shared" si="5"/>
        <v>34</v>
      </c>
      <c r="B46" s="33" t="s">
        <v>11</v>
      </c>
      <c r="C46" s="63" t="s">
        <v>59</v>
      </c>
      <c r="D46" s="35" t="s">
        <v>17</v>
      </c>
      <c r="E46" s="66">
        <v>6.6</v>
      </c>
      <c r="F46" s="36"/>
      <c r="G46" s="36"/>
      <c r="H46" s="36"/>
      <c r="I46" s="36"/>
      <c r="J46" s="36"/>
      <c r="K46" s="36"/>
      <c r="L46" s="36">
        <f>ROUND(E46*F46,2)</f>
        <v>0</v>
      </c>
      <c r="M46" s="36">
        <f>ROUND(E46*H46,2)</f>
        <v>0</v>
      </c>
      <c r="N46" s="37">
        <f t="shared" si="2"/>
        <v>0</v>
      </c>
      <c r="O46" s="36">
        <f>ROUND(E46*J46,2)</f>
        <v>0</v>
      </c>
      <c r="P46" s="36">
        <f>SUM(M46:O46)</f>
        <v>0</v>
      </c>
      <c r="U46" s="4"/>
    </row>
    <row r="47" spans="1:21" ht="26.4">
      <c r="A47" s="40">
        <f t="shared" si="5"/>
        <v>35</v>
      </c>
      <c r="B47" s="33" t="s">
        <v>11</v>
      </c>
      <c r="C47" s="63" t="s">
        <v>35</v>
      </c>
      <c r="D47" s="35" t="s">
        <v>10</v>
      </c>
      <c r="E47" s="36">
        <v>11.6</v>
      </c>
      <c r="F47" s="37"/>
      <c r="G47" s="36"/>
      <c r="H47" s="46"/>
      <c r="I47" s="37"/>
      <c r="J47" s="46"/>
      <c r="K47" s="37"/>
      <c r="L47" s="37">
        <f t="shared" ref="L47:L48" si="18">ROUND(E47*F47,2)</f>
        <v>0</v>
      </c>
      <c r="M47" s="37">
        <f t="shared" ref="M47:M48" si="19">ROUND(E47*H47,2)</f>
        <v>0</v>
      </c>
      <c r="N47" s="37">
        <f t="shared" si="2"/>
        <v>0</v>
      </c>
      <c r="O47" s="37">
        <f t="shared" ref="O47:O48" si="20">ROUND(E47*J47,2)</f>
        <v>0</v>
      </c>
      <c r="P47" s="37">
        <f t="shared" ref="P47:P48" si="21">SUM(M47:O47)</f>
        <v>0</v>
      </c>
      <c r="U47" s="4"/>
    </row>
    <row r="48" spans="1:21" ht="13.2">
      <c r="A48" s="40">
        <f t="shared" si="5"/>
        <v>36</v>
      </c>
      <c r="B48" s="33" t="s">
        <v>11</v>
      </c>
      <c r="C48" s="67" t="s">
        <v>60</v>
      </c>
      <c r="D48" s="35" t="s">
        <v>27</v>
      </c>
      <c r="E48" s="36">
        <v>11.6</v>
      </c>
      <c r="F48" s="37"/>
      <c r="G48" s="36"/>
      <c r="H48" s="46"/>
      <c r="I48" s="37"/>
      <c r="J48" s="46"/>
      <c r="K48" s="37"/>
      <c r="L48" s="37">
        <f t="shared" si="18"/>
        <v>0</v>
      </c>
      <c r="M48" s="37">
        <f t="shared" si="19"/>
        <v>0</v>
      </c>
      <c r="N48" s="37">
        <f t="shared" si="2"/>
        <v>0</v>
      </c>
      <c r="O48" s="37">
        <f t="shared" si="20"/>
        <v>0</v>
      </c>
      <c r="P48" s="37">
        <f t="shared" si="21"/>
        <v>0</v>
      </c>
      <c r="U48" s="4"/>
    </row>
    <row r="49" spans="1:20" ht="13.2">
      <c r="A49" s="73" t="s">
        <v>12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68">
        <f>SUM(L13:L48)</f>
        <v>0</v>
      </c>
      <c r="M49" s="68">
        <f>SUM(M13:M48)</f>
        <v>0</v>
      </c>
      <c r="N49" s="68">
        <f>SUM(N13:N48)</f>
        <v>0</v>
      </c>
      <c r="O49" s="68">
        <f>SUM(O13:O48)</f>
        <v>0</v>
      </c>
      <c r="P49" s="68">
        <f>SUM(P13:P48)</f>
        <v>0</v>
      </c>
      <c r="Q49" s="2"/>
      <c r="R49" s="2"/>
      <c r="S49" s="2"/>
      <c r="T49" s="2"/>
    </row>
    <row r="50" spans="1:20" ht="13.2">
      <c r="A50" s="72" t="s">
        <v>36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69"/>
      <c r="Q50" s="2"/>
      <c r="R50" s="2"/>
      <c r="S50" s="2"/>
      <c r="T50" s="2"/>
    </row>
    <row r="51" spans="1:20" ht="13.2">
      <c r="A51" s="72" t="s">
        <v>37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69"/>
      <c r="Q51" s="2"/>
      <c r="R51" s="2"/>
      <c r="S51" s="2"/>
      <c r="T51" s="2"/>
    </row>
    <row r="52" spans="1:20" ht="13.2">
      <c r="A52" s="71" t="s">
        <v>13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0"/>
      <c r="Q52" s="6"/>
      <c r="R52" s="2"/>
      <c r="S52" s="2"/>
      <c r="T52" s="2"/>
    </row>
    <row r="53" spans="1:20" ht="13.2">
      <c r="A53" s="72" t="s">
        <v>14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69"/>
      <c r="Q53" s="6"/>
      <c r="R53" s="2"/>
      <c r="S53" s="2"/>
      <c r="T53" s="2"/>
    </row>
    <row r="54" spans="1:20" ht="13.2">
      <c r="A54" s="71" t="s">
        <v>13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0"/>
      <c r="Q54" s="2"/>
      <c r="R54" s="2"/>
      <c r="S54" s="2"/>
      <c r="T54" s="2"/>
    </row>
    <row r="55" spans="1:20" ht="13.2">
      <c r="A55" s="8"/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</sheetData>
  <mergeCells count="18">
    <mergeCell ref="M1:P1"/>
    <mergeCell ref="L11:P11"/>
    <mergeCell ref="C11:C12"/>
    <mergeCell ref="D11:D12"/>
    <mergeCell ref="A2:P2"/>
    <mergeCell ref="A3:P3"/>
    <mergeCell ref="L8:N8"/>
    <mergeCell ref="O8:P8"/>
    <mergeCell ref="A49:K49"/>
    <mergeCell ref="A11:A12"/>
    <mergeCell ref="B11:B12"/>
    <mergeCell ref="E11:E12"/>
    <mergeCell ref="F11:K11"/>
    <mergeCell ref="A54:O54"/>
    <mergeCell ref="A50:O50"/>
    <mergeCell ref="A51:O51"/>
    <mergeCell ref="A52:O52"/>
    <mergeCell ref="A53:O53"/>
  </mergeCells>
  <phoneticPr fontId="2" type="noConversion"/>
  <conditionalFormatting sqref="C14">
    <cfRule type="expression" priority="6" stopIfTrue="1">
      <formula>#REF!</formula>
    </cfRule>
  </conditionalFormatting>
  <conditionalFormatting sqref="C18">
    <cfRule type="expression" priority="4" stopIfTrue="1">
      <formula>#REF!</formula>
    </cfRule>
  </conditionalFormatting>
  <printOptions horizontalCentered="1"/>
  <pageMargins left="0.19685039370078741" right="0.19685039370078741" top="0.78740157480314965" bottom="0.39370078740157483" header="0.51181102362204722" footer="0.19685039370078741"/>
  <pageSetup paperSize="9" scale="9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1</vt:lpstr>
      <vt:lpstr>Lapa1</vt:lpstr>
      <vt:lpstr>'1'!Drukas_apgabals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Alise Līva Mažeika</cp:lastModifiedBy>
  <cp:lastPrinted>2019-06-12T10:53:24Z</cp:lastPrinted>
  <dcterms:created xsi:type="dcterms:W3CDTF">2004-03-25T12:48:46Z</dcterms:created>
  <dcterms:modified xsi:type="dcterms:W3CDTF">2023-10-17T06:32:07Z</dcterms:modified>
</cp:coreProperties>
</file>