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67 Jumta nomaiņa\"/>
    </mc:Choice>
  </mc:AlternateContent>
  <xr:revisionPtr revIDLastSave="0" documentId="13_ncr:1_{0EE57A8B-5789-4BC7-B366-EA1FA6A0333E}" xr6:coauthVersionLast="47" xr6:coauthVersionMax="47" xr10:uidLastSave="{00000000-0000-0000-0000-000000000000}"/>
  <bookViews>
    <workbookView xWindow="-108" yWindow="-108" windowWidth="23256" windowHeight="12456" tabRatio="637" xr2:uid="{00000000-000D-0000-FFFF-FFFF00000000}"/>
  </bookViews>
  <sheets>
    <sheet name="apjomi" sheetId="6" r:id="rId1"/>
  </sheets>
  <definedNames>
    <definedName name="_xlnm.Print_Area" localSheetId="0">apjomi!$A$4:$O$46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  <c r="K18" i="6" l="1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17" i="6"/>
  <c r="G18" i="6"/>
  <c r="L18" i="6" s="1"/>
  <c r="G19" i="6"/>
  <c r="L19" i="6" s="1"/>
  <c r="G20" i="6"/>
  <c r="L20" i="6" s="1"/>
  <c r="G21" i="6"/>
  <c r="L21" i="6" s="1"/>
  <c r="G22" i="6"/>
  <c r="L22" i="6" s="1"/>
  <c r="G23" i="6"/>
  <c r="L23" i="6" s="1"/>
  <c r="G24" i="6"/>
  <c r="L24" i="6" s="1"/>
  <c r="G25" i="6"/>
  <c r="L25" i="6" s="1"/>
  <c r="G26" i="6"/>
  <c r="L26" i="6" s="1"/>
  <c r="G27" i="6"/>
  <c r="L27" i="6" s="1"/>
  <c r="G28" i="6"/>
  <c r="L28" i="6" s="1"/>
  <c r="G29" i="6"/>
  <c r="J29" i="6" s="1"/>
  <c r="G30" i="6"/>
  <c r="L30" i="6" s="1"/>
  <c r="G31" i="6"/>
  <c r="L31" i="6" s="1"/>
  <c r="G32" i="6"/>
  <c r="L32" i="6" s="1"/>
  <c r="G33" i="6"/>
  <c r="J33" i="6" s="1"/>
  <c r="G34" i="6"/>
  <c r="L34" i="6" s="1"/>
  <c r="G35" i="6"/>
  <c r="L35" i="6" s="1"/>
  <c r="G36" i="6"/>
  <c r="L36" i="6" s="1"/>
  <c r="G37" i="6"/>
  <c r="L37" i="6" s="1"/>
  <c r="G17" i="6"/>
  <c r="J17" i="6" s="1"/>
  <c r="L33" i="6" l="1"/>
  <c r="L29" i="6"/>
  <c r="J25" i="6"/>
  <c r="J37" i="6"/>
  <c r="J21" i="6"/>
  <c r="J36" i="6"/>
  <c r="J32" i="6"/>
  <c r="J28" i="6"/>
  <c r="J24" i="6"/>
  <c r="J20" i="6"/>
  <c r="J35" i="6"/>
  <c r="J31" i="6"/>
  <c r="J27" i="6"/>
  <c r="J23" i="6"/>
  <c r="J19" i="6"/>
  <c r="J34" i="6"/>
  <c r="J30" i="6"/>
  <c r="J26" i="6"/>
  <c r="J22" i="6"/>
  <c r="J18" i="6"/>
  <c r="N18" i="6"/>
  <c r="N19" i="6"/>
  <c r="N20" i="6"/>
  <c r="N21" i="6"/>
  <c r="N22" i="6"/>
  <c r="N23" i="6"/>
  <c r="N24" i="6"/>
  <c r="N25" i="6"/>
  <c r="N26" i="6"/>
  <c r="N27" i="6"/>
  <c r="N28" i="6"/>
  <c r="N29" i="6"/>
  <c r="N31" i="6"/>
  <c r="N32" i="6"/>
  <c r="N34" i="6"/>
  <c r="N35" i="6"/>
  <c r="N37" i="6"/>
  <c r="N17" i="6"/>
  <c r="M18" i="6"/>
  <c r="M19" i="6"/>
  <c r="M20" i="6"/>
  <c r="M21" i="6"/>
  <c r="M22" i="6"/>
  <c r="M23" i="6"/>
  <c r="M24" i="6"/>
  <c r="M25" i="6"/>
  <c r="M26" i="6"/>
  <c r="M27" i="6"/>
  <c r="M28" i="6"/>
  <c r="M29" i="6"/>
  <c r="M31" i="6"/>
  <c r="O31" i="6" s="1"/>
  <c r="M32" i="6"/>
  <c r="M34" i="6"/>
  <c r="M35" i="6"/>
  <c r="M37" i="6"/>
  <c r="M17" i="6"/>
  <c r="L17" i="6"/>
  <c r="K37" i="6"/>
  <c r="O26" i="6" l="1"/>
  <c r="O17" i="6"/>
  <c r="O34" i="6"/>
  <c r="O32" i="6"/>
  <c r="O22" i="6"/>
  <c r="O18" i="6"/>
  <c r="O29" i="6"/>
  <c r="O37" i="6"/>
  <c r="O35" i="6"/>
  <c r="O28" i="6"/>
  <c r="O25" i="6"/>
  <c r="O24" i="6"/>
  <c r="O21" i="6"/>
  <c r="O19" i="6"/>
  <c r="O20" i="6"/>
  <c r="O27" i="6"/>
  <c r="O23" i="6"/>
  <c r="A17" i="6" l="1"/>
  <c r="A18" i="6" s="1"/>
  <c r="A19" i="6" s="1"/>
  <c r="A20" i="6" s="1"/>
  <c r="A21" i="6" s="1"/>
  <c r="A22" i="6" s="1"/>
  <c r="A23" i="6" s="1"/>
  <c r="A24" i="6" s="1"/>
  <c r="A25" i="6" s="1"/>
  <c r="M16" i="6"/>
  <c r="A30" i="6" l="1"/>
  <c r="A31" i="6" s="1"/>
  <c r="A33" i="6" s="1"/>
  <c r="A34" i="6" s="1"/>
  <c r="A35" i="6" s="1"/>
  <c r="A36" i="6" s="1"/>
  <c r="A37" i="6" s="1"/>
  <c r="A26" i="6"/>
  <c r="A27" i="6" s="1"/>
  <c r="A28" i="6" s="1"/>
  <c r="M30" i="6"/>
  <c r="N30" i="6"/>
  <c r="M33" i="6"/>
  <c r="N33" i="6"/>
  <c r="N36" i="6"/>
  <c r="M36" i="6"/>
  <c r="O36" i="6" l="1"/>
  <c r="O33" i="6"/>
  <c r="O30" i="6"/>
  <c r="K10" i="6" l="1"/>
</calcChain>
</file>

<file path=xl/sharedStrings.xml><?xml version="1.0" encoding="utf-8"?>
<sst xmlns="http://schemas.openxmlformats.org/spreadsheetml/2006/main" count="104" uniqueCount="71">
  <si>
    <t>Tāme sastādīta:</t>
  </si>
  <si>
    <t>Vienības izmaksa</t>
  </si>
  <si>
    <t>Kopējā izmaksa</t>
  </si>
  <si>
    <t>Nr.</t>
  </si>
  <si>
    <t>Darba un izdevumu nosaukums</t>
  </si>
  <si>
    <t>Vienība</t>
  </si>
  <si>
    <t>Daudz.</t>
  </si>
  <si>
    <t>Laika</t>
  </si>
  <si>
    <t xml:space="preserve">Darba </t>
  </si>
  <si>
    <t>tai skaitā</t>
  </si>
  <si>
    <t>p.</t>
  </si>
  <si>
    <t>norma</t>
  </si>
  <si>
    <t>samaksa</t>
  </si>
  <si>
    <t>Darba alga</t>
  </si>
  <si>
    <t>Mehanismi</t>
  </si>
  <si>
    <t>Kopā</t>
  </si>
  <si>
    <t>Darbietilpība</t>
  </si>
  <si>
    <t>k.</t>
  </si>
  <si>
    <t>C/st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</si>
  <si>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</si>
  <si>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</si>
  <si>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</si>
  <si>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</si>
  <si>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</si>
  <si>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</si>
  <si>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</si>
  <si>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</si>
  <si>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</si>
  <si>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Eur</t>
  </si>
  <si>
    <t>Būvizstrādājumi</t>
  </si>
  <si>
    <t>kpl</t>
  </si>
  <si>
    <t>gb</t>
  </si>
  <si>
    <t>m2</t>
  </si>
  <si>
    <t>m3</t>
  </si>
  <si>
    <t>izgāztuves maksa</t>
  </si>
  <si>
    <t>t</t>
  </si>
  <si>
    <t>Jumta seguma montāža</t>
  </si>
  <si>
    <t>Kores montāža</t>
  </si>
  <si>
    <t>m</t>
  </si>
  <si>
    <t>Vējmalas montāža</t>
  </si>
  <si>
    <t>Objekta izmaksas:</t>
  </si>
  <si>
    <t>Būvgružu savākšana, utilizācija- azbestcementa lokšņu</t>
  </si>
  <si>
    <t>Jumts</t>
  </si>
  <si>
    <t>Darbu apjomi</t>
  </si>
  <si>
    <t>Daļēja jumta seguma nomaiņa, jumta remonta darbi</t>
  </si>
  <si>
    <t>Būves nosaukums: Lidlauka angārs</t>
  </si>
  <si>
    <t>Objekta nosaukums: Jumta seguma lokāla maiņa</t>
  </si>
  <si>
    <t>Objekta adrese: “Lidlauks”, Talsciems, Ģibuļu pagasts, Talsu novads</t>
  </si>
  <si>
    <t>Jumta seguma lokšņu, skārda elementu demontāža</t>
  </si>
  <si>
    <t>Dēļu klāja demontāža bojātās vietās</t>
  </si>
  <si>
    <t>st</t>
  </si>
  <si>
    <t>Latojuma montāža</t>
  </si>
  <si>
    <t>50x100 zāģmateriāli, antiseptizēti</t>
  </si>
  <si>
    <t>stiprinājumi(naglas, skrūves)</t>
  </si>
  <si>
    <t>Klāja izbūve pirms latojuma montāžas</t>
  </si>
  <si>
    <t>zāģmateriāli, antiseptizēti</t>
  </si>
  <si>
    <t>Eternit Klasika M, (1250x1130)mm, vai ekvivalents, pelēks</t>
  </si>
  <si>
    <t>Zn pārklājuma kore, 2m</t>
  </si>
  <si>
    <t>Pašgriezošās skrūves ETERNIT, 6x100mm vai ekvivalents</t>
  </si>
  <si>
    <t>Zn pārklājuma vējmala, 2m</t>
  </si>
  <si>
    <t>Kopā,  €</t>
  </si>
  <si>
    <t>Pavisam kopā bez PVN, €:</t>
  </si>
  <si>
    <t xml:space="preserve"> PVN 21%,  €:</t>
  </si>
  <si>
    <t>Kopsumma ar PVN, €:</t>
  </si>
  <si>
    <t>Tiešās izmaksas kopā, t. sk. darba devēja sociālais nodoklis 23,59 %, €</t>
  </si>
  <si>
    <t>3.pielikums</t>
  </si>
  <si>
    <t>Cenu aptaujai "Daļēja jumta seguma nomaiņa, jumta remontdarbi"</t>
  </si>
  <si>
    <t>Talsciems, Ģibuļu pag., Talsu nov., LV-3251</t>
  </si>
  <si>
    <t>Virsizdevumi, t.sk.darba aizsardzība %, €:</t>
  </si>
  <si>
    <t>Identifikācijas Nr. TNPz 2023/67</t>
  </si>
  <si>
    <t>Peļņa %,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</si>
</sst>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s&quot;\ #,##0.00;\-&quot;Ls&quot;\ #,##0.00"/>
    <numFmt numFmtId="165" formatCode="0.0000"/>
    <numFmt numFmtId="166" formatCode="[$€-426]\ #,##0.00;\-[$€-426]\ #,##0.00"/>
  </numFmts>
  <fonts count="18" x14ac:knownFonts="1">
    <font>
      <sz val="10"/>
      <name val="Arial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sz val="7"/>
      <name val="Arial"/>
      <family val="2"/>
      <charset val="186"/>
    </font>
    <font>
      <sz val="20"/>
      <name val="Arial"/>
      <family val="2"/>
      <charset val="186"/>
    </font>
    <font>
      <sz val="10"/>
      <name val="Helv"/>
    </font>
    <font>
      <u/>
      <sz val="8"/>
      <name val="Arial"/>
      <family val="2"/>
      <charset val="186"/>
    </font>
    <font>
      <u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4" fillId="0" borderId="0"/>
    <xf numFmtId="0" fontId="11" fillId="0" borderId="0"/>
    <xf numFmtId="0" fontId="2" fillId="0" borderId="0"/>
  </cellStyleXfs>
  <cellXfs count="185">
    <xf numFmtId="0" fontId="0" fillId="0" borderId="0" xfId="0"/>
    <xf numFmtId="0" fontId="2" fillId="0" borderId="0" xfId="0" applyFont="1"/>
    <xf numFmtId="0" fontId="3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" fontId="3" fillId="0" borderId="0" xfId="0" applyNumberFormat="1" applyFont="1"/>
    <xf numFmtId="49" fontId="3" fillId="0" borderId="8" xfId="0" applyNumberFormat="1" applyFont="1" applyBorder="1"/>
    <xf numFmtId="0" fontId="11" fillId="0" borderId="0" xfId="0" applyFont="1"/>
    <xf numFmtId="2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9" fillId="0" borderId="9" xfId="0" applyFont="1" applyBorder="1"/>
    <xf numFmtId="0" fontId="9" fillId="0" borderId="10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2" fontId="9" fillId="0" borderId="11" xfId="0" applyNumberFormat="1" applyFont="1" applyBorder="1"/>
    <xf numFmtId="2" fontId="9" fillId="0" borderId="0" xfId="0" applyNumberFormat="1" applyFont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/>
    <xf numFmtId="2" fontId="9" fillId="0" borderId="4" xfId="0" applyNumberFormat="1" applyFont="1" applyBorder="1"/>
    <xf numFmtId="0" fontId="9" fillId="0" borderId="13" xfId="0" applyFont="1" applyBorder="1"/>
    <xf numFmtId="49" fontId="9" fillId="0" borderId="4" xfId="0" applyNumberFormat="1" applyFont="1" applyBorder="1"/>
    <xf numFmtId="2" fontId="3" fillId="0" borderId="14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165" fontId="2" fillId="0" borderId="0" xfId="0" applyNumberFormat="1" applyFont="1"/>
    <xf numFmtId="2" fontId="9" fillId="0" borderId="3" xfId="0" applyNumberFormat="1" applyFont="1" applyBorder="1" applyAlignment="1">
      <alignment horizontal="center" wrapText="1"/>
    </xf>
    <xf numFmtId="49" fontId="9" fillId="0" borderId="13" xfId="0" applyNumberFormat="1" applyFont="1" applyBorder="1"/>
    <xf numFmtId="0" fontId="5" fillId="0" borderId="0" xfId="0" applyFont="1"/>
    <xf numFmtId="2" fontId="2" fillId="0" borderId="0" xfId="0" applyNumberFormat="1" applyFont="1"/>
    <xf numFmtId="2" fontId="6" fillId="0" borderId="0" xfId="0" applyNumberFormat="1" applyFont="1"/>
    <xf numFmtId="49" fontId="5" fillId="0" borderId="0" xfId="0" applyNumberFormat="1" applyFont="1"/>
    <xf numFmtId="0" fontId="7" fillId="0" borderId="8" xfId="0" applyFont="1" applyBorder="1"/>
    <xf numFmtId="49" fontId="8" fillId="0" borderId="8" xfId="0" applyNumberFormat="1" applyFont="1" applyBorder="1" applyAlignment="1">
      <alignment horizontal="left"/>
    </xf>
    <xf numFmtId="2" fontId="2" fillId="0" borderId="8" xfId="0" applyNumberFormat="1" applyFont="1" applyBorder="1"/>
    <xf numFmtId="2" fontId="6" fillId="0" borderId="8" xfId="0" applyNumberFormat="1" applyFont="1" applyBorder="1"/>
    <xf numFmtId="2" fontId="3" fillId="0" borderId="14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4" fontId="2" fillId="0" borderId="0" xfId="0" applyNumberFormat="1" applyFont="1"/>
    <xf numFmtId="49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4" fontId="3" fillId="0" borderId="2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0" xfId="0" applyFont="1" applyAlignment="1">
      <alignment wrapText="1"/>
    </xf>
    <xf numFmtId="0" fontId="3" fillId="0" borderId="19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3" fillId="0" borderId="3" xfId="0" applyNumberFormat="1" applyFont="1" applyBorder="1" applyAlignment="1">
      <alignment horizontal="center"/>
    </xf>
    <xf numFmtId="0" fontId="3" fillId="0" borderId="28" xfId="0" applyFont="1" applyBorder="1" applyAlignment="1">
      <alignment wrapText="1"/>
    </xf>
    <xf numFmtId="0" fontId="3" fillId="0" borderId="28" xfId="0" applyFont="1" applyBorder="1"/>
    <xf numFmtId="0" fontId="3" fillId="0" borderId="28" xfId="0" applyFont="1" applyBorder="1" applyAlignment="1">
      <alignment horizontal="right" vertical="center" wrapText="1"/>
    </xf>
    <xf numFmtId="0" fontId="16" fillId="0" borderId="32" xfId="0" applyFont="1" applyBorder="1" applyAlignment="1">
      <alignment horizontal="right" wrapText="1"/>
    </xf>
    <xf numFmtId="2" fontId="3" fillId="0" borderId="2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center"/>
    </xf>
    <xf numFmtId="0" fontId="3" fillId="2" borderId="28" xfId="0" applyFont="1" applyFill="1" applyBorder="1" applyAlignment="1">
      <alignment wrapText="1"/>
    </xf>
    <xf numFmtId="0" fontId="3" fillId="2" borderId="23" xfId="0" applyFont="1" applyFill="1" applyBorder="1"/>
    <xf numFmtId="0" fontId="3" fillId="2" borderId="23" xfId="0" applyFont="1" applyFill="1" applyBorder="1" applyAlignment="1">
      <alignment wrapText="1"/>
    </xf>
    <xf numFmtId="0" fontId="3" fillId="2" borderId="1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/>
    </xf>
    <xf numFmtId="0" fontId="3" fillId="2" borderId="23" xfId="0" applyFont="1" applyFill="1" applyBorder="1" applyAlignment="1">
      <alignment horizontal="right" wrapText="1"/>
    </xf>
    <xf numFmtId="2" fontId="6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2" fontId="9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2" fillId="2" borderId="0" xfId="0" applyFont="1" applyFill="1"/>
    <xf numFmtId="0" fontId="0" fillId="2" borderId="0" xfId="0" applyFill="1"/>
    <xf numFmtId="2" fontId="3" fillId="4" borderId="19" xfId="0" applyNumberFormat="1" applyFont="1" applyFill="1" applyBorder="1" applyAlignment="1">
      <alignment horizontal="center" vertical="center" wrapText="1"/>
    </xf>
    <xf numFmtId="2" fontId="9" fillId="0" borderId="33" xfId="0" applyNumberFormat="1" applyFont="1" applyBorder="1"/>
    <xf numFmtId="0" fontId="3" fillId="0" borderId="39" xfId="0" applyFont="1" applyBorder="1" applyAlignment="1">
      <alignment horizontal="center" vertical="top"/>
    </xf>
    <xf numFmtId="0" fontId="3" fillId="4" borderId="19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2" fontId="3" fillId="4" borderId="14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top"/>
    </xf>
    <xf numFmtId="2" fontId="3" fillId="4" borderId="14" xfId="0" applyNumberFormat="1" applyFont="1" applyFill="1" applyBorder="1" applyAlignment="1">
      <alignment horizontal="center" vertical="center" wrapText="1"/>
    </xf>
    <xf numFmtId="2" fontId="12" fillId="4" borderId="18" xfId="0" applyNumberFormat="1" applyFont="1" applyFill="1" applyBorder="1" applyAlignment="1">
      <alignment horizontal="center" vertical="center" wrapText="1"/>
    </xf>
    <xf numFmtId="2" fontId="3" fillId="4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2" borderId="0" xfId="0" applyFont="1" applyFill="1" applyAlignment="1">
      <alignment wrapText="1"/>
    </xf>
    <xf numFmtId="2" fontId="3" fillId="0" borderId="0" xfId="4" applyNumberFormat="1" applyFont="1" applyAlignment="1">
      <alignment vertical="center"/>
    </xf>
    <xf numFmtId="2" fontId="3" fillId="0" borderId="0" xfId="0" applyNumberFormat="1" applyFont="1" applyAlignment="1">
      <alignment vertical="center" wrapText="1"/>
    </xf>
    <xf numFmtId="2" fontId="3" fillId="2" borderId="0" xfId="0" applyNumberFormat="1" applyFont="1" applyFill="1" applyAlignment="1">
      <alignment vertical="center" wrapText="1"/>
    </xf>
    <xf numFmtId="0" fontId="17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2" fontId="3" fillId="0" borderId="23" xfId="0" applyNumberFormat="1" applyFont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 wrapText="1"/>
    </xf>
    <xf numFmtId="2" fontId="7" fillId="0" borderId="42" xfId="0" applyNumberFormat="1" applyFont="1" applyBorder="1" applyAlignment="1">
      <alignment horizontal="center" vertical="center" wrapText="1"/>
    </xf>
    <xf numFmtId="2" fontId="7" fillId="0" borderId="43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right" vertical="center"/>
    </xf>
    <xf numFmtId="0" fontId="7" fillId="0" borderId="45" xfId="0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2" fontId="7" fillId="0" borderId="49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15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right" vertical="center" wrapText="1"/>
    </xf>
    <xf numFmtId="0" fontId="7" fillId="0" borderId="40" xfId="0" applyFont="1" applyBorder="1" applyAlignment="1">
      <alignment horizontal="right" vertical="center" wrapText="1"/>
    </xf>
    <xf numFmtId="0" fontId="7" fillId="0" borderId="44" xfId="0" applyFont="1" applyBorder="1" applyAlignment="1">
      <alignment horizontal="right" vertical="center" wrapText="1"/>
    </xf>
    <xf numFmtId="0" fontId="7" fillId="0" borderId="45" xfId="0" applyFont="1" applyBorder="1" applyAlignment="1">
      <alignment horizontal="right" vertical="center" wrapText="1"/>
    </xf>
    <xf numFmtId="0" fontId="7" fillId="0" borderId="4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4" fontId="7" fillId="0" borderId="48" xfId="0" applyNumberFormat="1" applyFont="1" applyBorder="1" applyAlignment="1">
      <alignment horizontal="center" vertical="center"/>
    </xf>
    <xf numFmtId="4" fontId="7" fillId="0" borderId="49" xfId="0" applyNumberFormat="1" applyFont="1" applyBorder="1" applyAlignment="1">
      <alignment horizontal="center" vertical="center"/>
    </xf>
    <xf numFmtId="4" fontId="7" fillId="0" borderId="50" xfId="0" applyNumberFormat="1" applyFont="1" applyBorder="1" applyAlignment="1">
      <alignment horizontal="center" vertical="center"/>
    </xf>
    <xf numFmtId="4" fontId="5" fillId="0" borderId="48" xfId="0" applyNumberFormat="1" applyFont="1" applyBorder="1" applyAlignment="1">
      <alignment horizontal="center" vertical="center"/>
    </xf>
    <xf numFmtId="4" fontId="5" fillId="0" borderId="49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44" xfId="0" applyNumberFormat="1" applyFont="1" applyBorder="1" applyAlignment="1">
      <alignment horizontal="center" vertical="center"/>
    </xf>
    <xf numFmtId="4" fontId="7" fillId="0" borderId="45" xfId="0" applyNumberFormat="1" applyFont="1" applyBorder="1" applyAlignment="1">
      <alignment horizontal="center" vertical="center"/>
    </xf>
    <xf numFmtId="4" fontId="7" fillId="0" borderId="47" xfId="0" applyNumberFormat="1" applyFont="1" applyBorder="1" applyAlignment="1">
      <alignment horizontal="center" vertical="center"/>
    </xf>
    <xf numFmtId="2" fontId="7" fillId="0" borderId="51" xfId="0" applyNumberFormat="1" applyFont="1" applyBorder="1" applyAlignment="1">
      <alignment horizontal="center" vertical="center" wrapText="1"/>
    </xf>
    <xf numFmtId="2" fontId="7" fillId="0" borderId="52" xfId="0" applyNumberFormat="1" applyFont="1" applyBorder="1" applyAlignment="1">
      <alignment horizontal="center" vertical="center" wrapText="1"/>
    </xf>
    <xf numFmtId="2" fontId="7" fillId="0" borderId="53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/>
    </xf>
    <xf numFmtId="2" fontId="9" fillId="0" borderId="31" xfId="0" applyNumberFormat="1" applyFont="1" applyBorder="1" applyAlignment="1">
      <alignment horizontal="center"/>
    </xf>
    <xf numFmtId="2" fontId="9" fillId="0" borderId="3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2" fontId="9" fillId="0" borderId="38" xfId="0" applyNumberFormat="1" applyFont="1" applyBorder="1" applyAlignment="1">
      <alignment horizontal="center"/>
    </xf>
    <xf numFmtId="2" fontId="9" fillId="0" borderId="36" xfId="0" applyNumberFormat="1" applyFont="1" applyBorder="1" applyAlignment="1">
      <alignment horizontal="center"/>
    </xf>
    <xf numFmtId="2" fontId="9" fillId="0" borderId="3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</cellXfs>
  <cellStyles count="5">
    <cellStyle name="Normal 3" xfId="4" xr:uid="{00000000-0005-0000-0000-000000000000}"/>
    <cellStyle name="Normal_CMD Lapmežciema TN foajē" xfId="1" xr:uid="{00000000-0005-0000-0000-000001000000}"/>
    <cellStyle name="Parasts" xfId="0" builtinId="0"/>
    <cellStyle name="Parasts 2" xfId="2" xr:uid="{00000000-0005-0000-0000-000003000000}"/>
    <cellStyle name="Style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119"/>
  <sheetViews>
    <sheetView showZeros="0" tabSelected="1" zoomScaleNormal="100" workbookViewId="0">
      <selection activeCell="K43" sqref="K43:O43"/>
    </sheetView>
  </sheetViews>
  <sheetFormatPr defaultRowHeight="13.2" x14ac:dyDescent="0.25"/>
  <cols>
    <col min="1" max="1" width="5.44140625" customWidth="1"/>
    <col min="2" max="2" width="37.5546875" customWidth="1"/>
    <col min="3" max="3" width="5.5546875" customWidth="1"/>
    <col min="4" max="4" width="9.109375" customWidth="1"/>
    <col min="5" max="5" width="8.44140625" customWidth="1"/>
    <col min="6" max="7" width="7.44140625" customWidth="1"/>
    <col min="8" max="8" width="8.109375" customWidth="1"/>
    <col min="9" max="9" width="7.44140625" customWidth="1"/>
    <col min="10" max="10" width="7.44140625" style="110" customWidth="1"/>
    <col min="11" max="11" width="6.88671875" customWidth="1"/>
    <col min="12" max="12" width="8" customWidth="1"/>
    <col min="13" max="13" width="8.44140625" customWidth="1"/>
    <col min="14" max="14" width="6.5546875" customWidth="1"/>
    <col min="15" max="15" width="9" customWidth="1"/>
    <col min="16" max="29" width="9.109375" customWidth="1"/>
  </cols>
  <sheetData>
    <row r="1" spans="1:16" x14ac:dyDescent="0.25">
      <c r="J1"/>
      <c r="M1" s="184" t="s">
        <v>65</v>
      </c>
      <c r="N1" s="184"/>
      <c r="O1" s="184"/>
    </row>
    <row r="2" spans="1:16" x14ac:dyDescent="0.25">
      <c r="H2" s="148" t="s">
        <v>66</v>
      </c>
      <c r="I2" s="149"/>
      <c r="J2" s="149"/>
      <c r="K2" s="149"/>
      <c r="L2" s="149"/>
      <c r="M2" s="149"/>
      <c r="N2" s="149"/>
      <c r="O2" s="149"/>
    </row>
    <row r="3" spans="1:16" x14ac:dyDescent="0.25">
      <c r="J3" s="148" t="s">
        <v>67</v>
      </c>
      <c r="K3" s="149"/>
      <c r="L3" s="149"/>
      <c r="M3" s="149"/>
      <c r="N3" s="149"/>
      <c r="O3" s="149"/>
    </row>
    <row r="4" spans="1:16" s="16" customFormat="1" x14ac:dyDescent="0.25">
      <c r="A4"/>
      <c r="B4"/>
      <c r="C4"/>
      <c r="D4"/>
      <c r="E4"/>
      <c r="F4"/>
      <c r="G4"/>
      <c r="H4"/>
      <c r="I4"/>
      <c r="J4"/>
      <c r="K4"/>
      <c r="L4" s="148" t="s">
        <v>69</v>
      </c>
      <c r="M4" s="149"/>
      <c r="N4" s="149"/>
      <c r="O4" s="149"/>
    </row>
    <row r="5" spans="1:16" s="1" customFormat="1" ht="17.399999999999999" x14ac:dyDescent="0.3">
      <c r="A5" s="179" t="s">
        <v>43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</row>
    <row r="6" spans="1:16" s="1" customFormat="1" ht="35.25" customHeight="1" x14ac:dyDescent="0.3">
      <c r="A6" s="180" t="s">
        <v>44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</row>
    <row r="7" spans="1:16" s="1" customFormat="1" ht="14.25" customHeight="1" x14ac:dyDescent="0.25">
      <c r="A7" s="2" t="s">
        <v>45</v>
      </c>
      <c r="C7" s="43"/>
      <c r="E7" s="44"/>
      <c r="F7" s="44"/>
      <c r="G7" s="45"/>
      <c r="H7" s="45"/>
      <c r="I7" s="45"/>
      <c r="J7" s="101"/>
      <c r="K7" s="44"/>
      <c r="L7" s="44"/>
      <c r="M7" s="44"/>
      <c r="N7" s="44"/>
      <c r="O7" s="44"/>
    </row>
    <row r="8" spans="1:16" s="1" customFormat="1" ht="12" customHeight="1" x14ac:dyDescent="0.25">
      <c r="A8" s="2" t="s">
        <v>46</v>
      </c>
      <c r="C8" s="46"/>
      <c r="E8" s="44"/>
      <c r="F8" s="44"/>
      <c r="G8" s="45"/>
      <c r="H8" s="45"/>
      <c r="I8" s="45"/>
      <c r="J8" s="102"/>
      <c r="K8" s="181"/>
      <c r="L8" s="181"/>
      <c r="M8" s="44"/>
      <c r="N8" s="44"/>
      <c r="O8" s="44"/>
    </row>
    <row r="9" spans="1:16" s="1" customFormat="1" ht="12" customHeight="1" x14ac:dyDescent="0.25">
      <c r="A9" s="2" t="s">
        <v>47</v>
      </c>
      <c r="C9" s="46"/>
      <c r="D9" s="44"/>
      <c r="E9" s="44"/>
      <c r="F9" s="44"/>
      <c r="G9" s="45"/>
      <c r="H9" s="45"/>
      <c r="I9" s="45"/>
      <c r="J9" s="102" t="s">
        <v>0</v>
      </c>
      <c r="K9" s="181"/>
      <c r="L9" s="181"/>
      <c r="M9" s="44"/>
      <c r="N9" s="44"/>
      <c r="O9" s="44"/>
    </row>
    <row r="10" spans="1:16" s="1" customFormat="1" ht="12" customHeight="1" thickBot="1" x14ac:dyDescent="0.3">
      <c r="A10" s="2"/>
      <c r="B10" s="47"/>
      <c r="C10" s="48"/>
      <c r="D10" s="15"/>
      <c r="E10" s="15"/>
      <c r="F10" s="49"/>
      <c r="G10" s="50"/>
      <c r="H10" s="50"/>
      <c r="I10" s="50"/>
      <c r="J10" s="102" t="s">
        <v>40</v>
      </c>
      <c r="K10" s="182">
        <f>K44</f>
        <v>0</v>
      </c>
      <c r="L10" s="182"/>
      <c r="M10" s="183"/>
      <c r="N10" s="183"/>
      <c r="O10" s="183"/>
    </row>
    <row r="11" spans="1:16" s="2" customFormat="1" ht="11.25" customHeight="1" x14ac:dyDescent="0.2">
      <c r="A11" s="25"/>
      <c r="B11" s="42"/>
      <c r="C11" s="33"/>
      <c r="D11" s="31"/>
      <c r="E11" s="28"/>
      <c r="F11" s="112"/>
      <c r="G11" s="172" t="s">
        <v>1</v>
      </c>
      <c r="H11" s="173"/>
      <c r="I11" s="173"/>
      <c r="J11" s="174"/>
      <c r="K11" s="172" t="s">
        <v>2</v>
      </c>
      <c r="L11" s="173"/>
      <c r="M11" s="173"/>
      <c r="N11" s="173"/>
      <c r="O11" s="174"/>
      <c r="P11" s="175"/>
    </row>
    <row r="12" spans="1:16" s="2" customFormat="1" ht="11.25" customHeight="1" x14ac:dyDescent="0.2">
      <c r="A12" s="26" t="s">
        <v>3</v>
      </c>
      <c r="B12" s="27" t="s">
        <v>4</v>
      </c>
      <c r="C12" s="27" t="s">
        <v>5</v>
      </c>
      <c r="D12" s="5" t="s">
        <v>6</v>
      </c>
      <c r="E12" s="29" t="s">
        <v>7</v>
      </c>
      <c r="F12" s="4" t="s">
        <v>8</v>
      </c>
      <c r="G12" s="176" t="s">
        <v>9</v>
      </c>
      <c r="H12" s="177"/>
      <c r="I12" s="177"/>
      <c r="J12" s="178"/>
      <c r="K12" s="176" t="s">
        <v>9</v>
      </c>
      <c r="L12" s="177"/>
      <c r="M12" s="177"/>
      <c r="N12" s="177"/>
      <c r="O12" s="178"/>
      <c r="P12" s="175"/>
    </row>
    <row r="13" spans="1:16" s="2" customFormat="1" ht="19.5" customHeight="1" x14ac:dyDescent="0.2">
      <c r="A13" s="26" t="s">
        <v>10</v>
      </c>
      <c r="B13" s="27"/>
      <c r="C13" s="34"/>
      <c r="D13" s="32"/>
      <c r="E13" s="30" t="s">
        <v>11</v>
      </c>
      <c r="F13" s="4" t="s">
        <v>12</v>
      </c>
      <c r="G13" s="3" t="s">
        <v>13</v>
      </c>
      <c r="H13" s="41" t="s">
        <v>29</v>
      </c>
      <c r="I13" s="4" t="s">
        <v>14</v>
      </c>
      <c r="J13" s="103" t="s">
        <v>15</v>
      </c>
      <c r="K13" s="3" t="s">
        <v>16</v>
      </c>
      <c r="L13" s="5" t="s">
        <v>13</v>
      </c>
      <c r="M13" s="41" t="s">
        <v>29</v>
      </c>
      <c r="N13" s="6" t="s">
        <v>14</v>
      </c>
      <c r="O13" s="7" t="s">
        <v>15</v>
      </c>
      <c r="P13" s="175"/>
    </row>
    <row r="14" spans="1:16" s="2" customFormat="1" ht="11.25" customHeight="1" thickBot="1" x14ac:dyDescent="0.25">
      <c r="A14" s="26" t="s">
        <v>17</v>
      </c>
      <c r="B14" s="34"/>
      <c r="C14" s="34"/>
      <c r="D14" s="32"/>
      <c r="E14" s="30" t="s">
        <v>18</v>
      </c>
      <c r="F14" s="4" t="s">
        <v>28</v>
      </c>
      <c r="G14" s="3" t="s">
        <v>28</v>
      </c>
      <c r="H14" s="4" t="s">
        <v>28</v>
      </c>
      <c r="I14" s="4" t="s">
        <v>28</v>
      </c>
      <c r="J14" s="103" t="s">
        <v>28</v>
      </c>
      <c r="K14" s="3" t="s">
        <v>18</v>
      </c>
      <c r="L14" s="5" t="s">
        <v>28</v>
      </c>
      <c r="M14" s="5" t="s">
        <v>28</v>
      </c>
      <c r="N14" s="5" t="s">
        <v>28</v>
      </c>
      <c r="O14" s="7" t="s">
        <v>28</v>
      </c>
      <c r="P14" s="175"/>
    </row>
    <row r="15" spans="1:16" s="9" customFormat="1" ht="11.25" customHeight="1" thickBot="1" x14ac:dyDescent="0.3">
      <c r="A15" s="64">
        <v>1</v>
      </c>
      <c r="B15" s="71">
        <v>3</v>
      </c>
      <c r="C15" s="57">
        <v>4</v>
      </c>
      <c r="D15" s="53">
        <v>5</v>
      </c>
      <c r="E15" s="91">
        <v>6</v>
      </c>
      <c r="F15" s="92">
        <v>7</v>
      </c>
      <c r="G15" s="57" t="s">
        <v>19</v>
      </c>
      <c r="H15" s="36" t="s">
        <v>20</v>
      </c>
      <c r="I15" s="36" t="s">
        <v>21</v>
      </c>
      <c r="J15" s="104" t="s">
        <v>22</v>
      </c>
      <c r="K15" s="38" t="s">
        <v>23</v>
      </c>
      <c r="L15" s="8" t="s">
        <v>24</v>
      </c>
      <c r="M15" s="8" t="s">
        <v>25</v>
      </c>
      <c r="N15" s="8" t="s">
        <v>26</v>
      </c>
      <c r="O15" s="39" t="s">
        <v>27</v>
      </c>
    </row>
    <row r="16" spans="1:16" s="9" customFormat="1" ht="11.25" customHeight="1" x14ac:dyDescent="0.25">
      <c r="A16" s="65">
        <v>1</v>
      </c>
      <c r="B16" s="72" t="s">
        <v>42</v>
      </c>
      <c r="C16" s="58"/>
      <c r="D16" s="70"/>
      <c r="E16" s="93"/>
      <c r="F16" s="113"/>
      <c r="G16" s="75"/>
      <c r="H16" s="37"/>
      <c r="I16" s="37"/>
      <c r="J16" s="117"/>
      <c r="K16" s="114"/>
      <c r="L16" s="115"/>
      <c r="M16" s="116">
        <f>ROUND(D16*H16,2)</f>
        <v>0</v>
      </c>
      <c r="N16" s="115"/>
      <c r="O16" s="117"/>
    </row>
    <row r="17" spans="1:15" s="82" customFormat="1" x14ac:dyDescent="0.25">
      <c r="A17" s="76">
        <f>A16+1</f>
        <v>2</v>
      </c>
      <c r="B17" s="84" t="s">
        <v>48</v>
      </c>
      <c r="C17" s="77" t="s">
        <v>32</v>
      </c>
      <c r="D17" s="78">
        <v>140</v>
      </c>
      <c r="E17" s="79"/>
      <c r="F17" s="78"/>
      <c r="G17" s="79">
        <f>E17*F17</f>
        <v>0</v>
      </c>
      <c r="H17" s="80"/>
      <c r="I17" s="81"/>
      <c r="J17" s="120">
        <f>SUM(G17:I17)</f>
        <v>0</v>
      </c>
      <c r="K17" s="111">
        <f>E17*D17</f>
        <v>0</v>
      </c>
      <c r="L17" s="118">
        <f>G17*D17</f>
        <v>0</v>
      </c>
      <c r="M17" s="118">
        <f>H17*D17</f>
        <v>0</v>
      </c>
      <c r="N17" s="118">
        <f>I17*D17</f>
        <v>0</v>
      </c>
      <c r="O17" s="119">
        <f>SUM(L17:N17)</f>
        <v>0</v>
      </c>
    </row>
    <row r="18" spans="1:15" s="9" customFormat="1" x14ac:dyDescent="0.25">
      <c r="A18" s="76">
        <f t="shared" ref="A18:A37" si="0">A17+1</f>
        <v>3</v>
      </c>
      <c r="B18" s="95" t="s">
        <v>49</v>
      </c>
      <c r="C18" s="77" t="s">
        <v>32</v>
      </c>
      <c r="D18" s="78">
        <v>140</v>
      </c>
      <c r="E18" s="79"/>
      <c r="F18" s="78"/>
      <c r="G18" s="79">
        <f t="shared" ref="G18:G37" si="1">E18*F18</f>
        <v>0</v>
      </c>
      <c r="H18" s="80"/>
      <c r="I18" s="81"/>
      <c r="J18" s="120">
        <f t="shared" ref="J18:J37" si="2">SUM(G18:I18)</f>
        <v>0</v>
      </c>
      <c r="K18" s="111">
        <f t="shared" ref="K18:K36" si="3">E18*D18</f>
        <v>0</v>
      </c>
      <c r="L18" s="118">
        <f t="shared" ref="L18:L37" si="4">G18*D18</f>
        <v>0</v>
      </c>
      <c r="M18" s="118">
        <f t="shared" ref="M18:M37" si="5">H18*D18</f>
        <v>0</v>
      </c>
      <c r="N18" s="118">
        <f t="shared" ref="N18:N37" si="6">I18*D18</f>
        <v>0</v>
      </c>
      <c r="O18" s="119">
        <f t="shared" ref="O18:O37" si="7">SUM(L18:N18)</f>
        <v>0</v>
      </c>
    </row>
    <row r="19" spans="1:15" s="9" customFormat="1" x14ac:dyDescent="0.25">
      <c r="A19" s="76">
        <f t="shared" si="0"/>
        <v>4</v>
      </c>
      <c r="B19" s="97" t="s">
        <v>41</v>
      </c>
      <c r="C19" s="98" t="s">
        <v>50</v>
      </c>
      <c r="D19" s="90">
        <v>5</v>
      </c>
      <c r="E19" s="79"/>
      <c r="F19" s="78"/>
      <c r="G19" s="79">
        <f t="shared" si="1"/>
        <v>0</v>
      </c>
      <c r="H19" s="80"/>
      <c r="I19" s="81"/>
      <c r="J19" s="120">
        <f t="shared" si="2"/>
        <v>0</v>
      </c>
      <c r="K19" s="111">
        <f t="shared" si="3"/>
        <v>0</v>
      </c>
      <c r="L19" s="118">
        <f t="shared" si="4"/>
        <v>0</v>
      </c>
      <c r="M19" s="118">
        <f t="shared" si="5"/>
        <v>0</v>
      </c>
      <c r="N19" s="118">
        <f t="shared" si="6"/>
        <v>0</v>
      </c>
      <c r="O19" s="119">
        <f t="shared" si="7"/>
        <v>0</v>
      </c>
    </row>
    <row r="20" spans="1:15" s="9" customFormat="1" x14ac:dyDescent="0.25">
      <c r="A20" s="76">
        <f t="shared" si="0"/>
        <v>5</v>
      </c>
      <c r="B20" s="99" t="s">
        <v>34</v>
      </c>
      <c r="C20" s="98" t="s">
        <v>35</v>
      </c>
      <c r="D20" s="90">
        <v>0.7</v>
      </c>
      <c r="E20" s="79"/>
      <c r="F20" s="78"/>
      <c r="G20" s="79">
        <f t="shared" si="1"/>
        <v>0</v>
      </c>
      <c r="H20" s="80"/>
      <c r="I20" s="81"/>
      <c r="J20" s="120">
        <f t="shared" si="2"/>
        <v>0</v>
      </c>
      <c r="K20" s="111">
        <f t="shared" si="3"/>
        <v>0</v>
      </c>
      <c r="L20" s="118">
        <f t="shared" si="4"/>
        <v>0</v>
      </c>
      <c r="M20" s="118">
        <f t="shared" si="5"/>
        <v>0</v>
      </c>
      <c r="N20" s="118">
        <f t="shared" si="6"/>
        <v>0</v>
      </c>
      <c r="O20" s="119">
        <f t="shared" si="7"/>
        <v>0</v>
      </c>
    </row>
    <row r="21" spans="1:15" s="9" customFormat="1" x14ac:dyDescent="0.25">
      <c r="A21" s="76">
        <f t="shared" si="0"/>
        <v>6</v>
      </c>
      <c r="B21" s="97" t="s">
        <v>41</v>
      </c>
      <c r="C21" s="98" t="s">
        <v>50</v>
      </c>
      <c r="D21" s="90">
        <v>7</v>
      </c>
      <c r="E21" s="79"/>
      <c r="F21" s="78"/>
      <c r="G21" s="79">
        <f t="shared" si="1"/>
        <v>0</v>
      </c>
      <c r="H21" s="83"/>
      <c r="I21" s="81"/>
      <c r="J21" s="120">
        <f t="shared" si="2"/>
        <v>0</v>
      </c>
      <c r="K21" s="111">
        <f t="shared" si="3"/>
        <v>0</v>
      </c>
      <c r="L21" s="118">
        <f t="shared" si="4"/>
        <v>0</v>
      </c>
      <c r="M21" s="118">
        <f t="shared" si="5"/>
        <v>0</v>
      </c>
      <c r="N21" s="118">
        <f t="shared" si="6"/>
        <v>0</v>
      </c>
      <c r="O21" s="119">
        <f t="shared" si="7"/>
        <v>0</v>
      </c>
    </row>
    <row r="22" spans="1:15" s="9" customFormat="1" x14ac:dyDescent="0.25">
      <c r="A22" s="76">
        <f t="shared" si="0"/>
        <v>7</v>
      </c>
      <c r="B22" s="99" t="s">
        <v>34</v>
      </c>
      <c r="C22" s="98" t="s">
        <v>35</v>
      </c>
      <c r="D22" s="90">
        <v>2.5299999999999998</v>
      </c>
      <c r="E22" s="79"/>
      <c r="F22" s="78"/>
      <c r="G22" s="79">
        <f t="shared" si="1"/>
        <v>0</v>
      </c>
      <c r="H22" s="83"/>
      <c r="I22" s="81"/>
      <c r="J22" s="120">
        <f t="shared" si="2"/>
        <v>0</v>
      </c>
      <c r="K22" s="111">
        <f t="shared" si="3"/>
        <v>0</v>
      </c>
      <c r="L22" s="118">
        <f t="shared" si="4"/>
        <v>0</v>
      </c>
      <c r="M22" s="118">
        <f t="shared" si="5"/>
        <v>0</v>
      </c>
      <c r="N22" s="118">
        <f t="shared" si="6"/>
        <v>0</v>
      </c>
      <c r="O22" s="119">
        <f t="shared" si="7"/>
        <v>0</v>
      </c>
    </row>
    <row r="23" spans="1:15" s="9" customFormat="1" ht="11.25" customHeight="1" x14ac:dyDescent="0.25">
      <c r="A23" s="76">
        <f t="shared" si="0"/>
        <v>8</v>
      </c>
      <c r="B23" s="96" t="s">
        <v>54</v>
      </c>
      <c r="C23" s="61" t="s">
        <v>32</v>
      </c>
      <c r="D23" s="52">
        <v>140</v>
      </c>
      <c r="E23" s="79"/>
      <c r="F23" s="78"/>
      <c r="G23" s="79">
        <f t="shared" si="1"/>
        <v>0</v>
      </c>
      <c r="H23" s="51"/>
      <c r="I23" s="35"/>
      <c r="J23" s="120">
        <f t="shared" si="2"/>
        <v>0</v>
      </c>
      <c r="K23" s="111">
        <f t="shared" si="3"/>
        <v>0</v>
      </c>
      <c r="L23" s="118">
        <f t="shared" si="4"/>
        <v>0</v>
      </c>
      <c r="M23" s="118">
        <f t="shared" si="5"/>
        <v>0</v>
      </c>
      <c r="N23" s="118">
        <f t="shared" si="6"/>
        <v>0</v>
      </c>
      <c r="O23" s="119">
        <f t="shared" si="7"/>
        <v>0</v>
      </c>
    </row>
    <row r="24" spans="1:15" s="9" customFormat="1" x14ac:dyDescent="0.25">
      <c r="A24" s="76">
        <f t="shared" si="0"/>
        <v>9</v>
      </c>
      <c r="B24" s="100" t="s">
        <v>55</v>
      </c>
      <c r="C24" s="59" t="s">
        <v>33</v>
      </c>
      <c r="D24" s="60">
        <v>4.5999999999999996</v>
      </c>
      <c r="E24" s="79"/>
      <c r="F24" s="52"/>
      <c r="G24" s="79">
        <f t="shared" si="1"/>
        <v>0</v>
      </c>
      <c r="H24" s="35"/>
      <c r="I24" s="35"/>
      <c r="J24" s="120">
        <f t="shared" si="2"/>
        <v>0</v>
      </c>
      <c r="K24" s="111">
        <f t="shared" si="3"/>
        <v>0</v>
      </c>
      <c r="L24" s="118">
        <f t="shared" si="4"/>
        <v>0</v>
      </c>
      <c r="M24" s="118">
        <f t="shared" si="5"/>
        <v>0</v>
      </c>
      <c r="N24" s="118">
        <f t="shared" si="6"/>
        <v>0</v>
      </c>
      <c r="O24" s="119">
        <f t="shared" si="7"/>
        <v>0</v>
      </c>
    </row>
    <row r="25" spans="1:15" s="9" customFormat="1" x14ac:dyDescent="0.25">
      <c r="A25" s="76">
        <f t="shared" si="0"/>
        <v>10</v>
      </c>
      <c r="B25" s="66" t="s">
        <v>53</v>
      </c>
      <c r="C25" s="59" t="s">
        <v>30</v>
      </c>
      <c r="D25" s="52">
        <v>1</v>
      </c>
      <c r="E25" s="79"/>
      <c r="F25" s="52"/>
      <c r="G25" s="79">
        <f t="shared" si="1"/>
        <v>0</v>
      </c>
      <c r="H25" s="35"/>
      <c r="I25" s="35"/>
      <c r="J25" s="120">
        <f t="shared" si="2"/>
        <v>0</v>
      </c>
      <c r="K25" s="111">
        <f t="shared" si="3"/>
        <v>0</v>
      </c>
      <c r="L25" s="118">
        <f t="shared" si="4"/>
        <v>0</v>
      </c>
      <c r="M25" s="118">
        <f t="shared" si="5"/>
        <v>0</v>
      </c>
      <c r="N25" s="118">
        <f t="shared" si="6"/>
        <v>0</v>
      </c>
      <c r="O25" s="119">
        <f t="shared" si="7"/>
        <v>0</v>
      </c>
    </row>
    <row r="26" spans="1:15" s="9" customFormat="1" ht="11.25" customHeight="1" x14ac:dyDescent="0.25">
      <c r="A26" s="76">
        <f t="shared" si="0"/>
        <v>11</v>
      </c>
      <c r="B26" s="96" t="s">
        <v>51</v>
      </c>
      <c r="C26" s="61" t="s">
        <v>32</v>
      </c>
      <c r="D26" s="52">
        <v>140</v>
      </c>
      <c r="E26" s="79"/>
      <c r="F26" s="52"/>
      <c r="G26" s="79">
        <f t="shared" si="1"/>
        <v>0</v>
      </c>
      <c r="H26" s="35"/>
      <c r="I26" s="35"/>
      <c r="J26" s="120">
        <f t="shared" si="2"/>
        <v>0</v>
      </c>
      <c r="K26" s="111">
        <f t="shared" si="3"/>
        <v>0</v>
      </c>
      <c r="L26" s="118">
        <f t="shared" si="4"/>
        <v>0</v>
      </c>
      <c r="M26" s="118">
        <f t="shared" si="5"/>
        <v>0</v>
      </c>
      <c r="N26" s="118">
        <f t="shared" si="6"/>
        <v>0</v>
      </c>
      <c r="O26" s="119">
        <f t="shared" si="7"/>
        <v>0</v>
      </c>
    </row>
    <row r="27" spans="1:15" s="9" customFormat="1" x14ac:dyDescent="0.25">
      <c r="A27" s="76">
        <f t="shared" si="0"/>
        <v>12</v>
      </c>
      <c r="B27" s="100" t="s">
        <v>52</v>
      </c>
      <c r="C27" s="59" t="s">
        <v>33</v>
      </c>
      <c r="D27" s="60">
        <v>0.63</v>
      </c>
      <c r="E27" s="79"/>
      <c r="F27" s="52"/>
      <c r="G27" s="79">
        <f t="shared" si="1"/>
        <v>0</v>
      </c>
      <c r="H27" s="69"/>
      <c r="I27" s="35"/>
      <c r="J27" s="120">
        <f t="shared" si="2"/>
        <v>0</v>
      </c>
      <c r="K27" s="111">
        <f t="shared" si="3"/>
        <v>0</v>
      </c>
      <c r="L27" s="118">
        <f t="shared" si="4"/>
        <v>0</v>
      </c>
      <c r="M27" s="118">
        <f t="shared" si="5"/>
        <v>0</v>
      </c>
      <c r="N27" s="118">
        <f t="shared" si="6"/>
        <v>0</v>
      </c>
      <c r="O27" s="119">
        <f t="shared" si="7"/>
        <v>0</v>
      </c>
    </row>
    <row r="28" spans="1:15" s="9" customFormat="1" ht="11.25" customHeight="1" x14ac:dyDescent="0.25">
      <c r="A28" s="76">
        <f t="shared" si="0"/>
        <v>13</v>
      </c>
      <c r="B28" s="66" t="s">
        <v>53</v>
      </c>
      <c r="C28" s="59" t="s">
        <v>30</v>
      </c>
      <c r="D28" s="52">
        <v>1</v>
      </c>
      <c r="E28" s="79"/>
      <c r="F28" s="52"/>
      <c r="G28" s="79">
        <f t="shared" si="1"/>
        <v>0</v>
      </c>
      <c r="H28" s="69"/>
      <c r="I28" s="35"/>
      <c r="J28" s="120">
        <f t="shared" si="2"/>
        <v>0</v>
      </c>
      <c r="K28" s="111">
        <f t="shared" si="3"/>
        <v>0</v>
      </c>
      <c r="L28" s="118">
        <f t="shared" si="4"/>
        <v>0</v>
      </c>
      <c r="M28" s="118">
        <f t="shared" si="5"/>
        <v>0</v>
      </c>
      <c r="N28" s="118">
        <f t="shared" si="6"/>
        <v>0</v>
      </c>
      <c r="O28" s="119">
        <f t="shared" si="7"/>
        <v>0</v>
      </c>
    </row>
    <row r="29" spans="1:15" s="9" customFormat="1" x14ac:dyDescent="0.25">
      <c r="A29" s="76">
        <v>14</v>
      </c>
      <c r="B29" s="85" t="s">
        <v>36</v>
      </c>
      <c r="C29" s="59" t="s">
        <v>32</v>
      </c>
      <c r="D29" s="88">
        <v>140</v>
      </c>
      <c r="E29" s="79"/>
      <c r="F29" s="131"/>
      <c r="G29" s="79">
        <f t="shared" si="1"/>
        <v>0</v>
      </c>
      <c r="H29" s="35"/>
      <c r="I29" s="35"/>
      <c r="J29" s="120">
        <f t="shared" si="2"/>
        <v>0</v>
      </c>
      <c r="K29" s="111">
        <f t="shared" si="3"/>
        <v>0</v>
      </c>
      <c r="L29" s="118">
        <f t="shared" si="4"/>
        <v>0</v>
      </c>
      <c r="M29" s="118">
        <f t="shared" si="5"/>
        <v>0</v>
      </c>
      <c r="N29" s="118">
        <f t="shared" si="6"/>
        <v>0</v>
      </c>
      <c r="O29" s="119">
        <f t="shared" si="7"/>
        <v>0</v>
      </c>
    </row>
    <row r="30" spans="1:15" s="9" customFormat="1" ht="20.399999999999999" x14ac:dyDescent="0.25">
      <c r="A30" s="76">
        <f t="shared" si="0"/>
        <v>15</v>
      </c>
      <c r="B30" s="86" t="s">
        <v>56</v>
      </c>
      <c r="C30" s="61" t="s">
        <v>32</v>
      </c>
      <c r="D30" s="89">
        <f>140*1.2</f>
        <v>168</v>
      </c>
      <c r="E30" s="79"/>
      <c r="F30" s="131"/>
      <c r="G30" s="79">
        <f t="shared" si="1"/>
        <v>0</v>
      </c>
      <c r="H30" s="35"/>
      <c r="I30" s="35"/>
      <c r="J30" s="120">
        <f t="shared" si="2"/>
        <v>0</v>
      </c>
      <c r="K30" s="111">
        <f t="shared" si="3"/>
        <v>0</v>
      </c>
      <c r="L30" s="118">
        <f t="shared" si="4"/>
        <v>0</v>
      </c>
      <c r="M30" s="118">
        <f t="shared" si="5"/>
        <v>0</v>
      </c>
      <c r="N30" s="118">
        <f t="shared" si="6"/>
        <v>0</v>
      </c>
      <c r="O30" s="119">
        <f t="shared" si="7"/>
        <v>0</v>
      </c>
    </row>
    <row r="31" spans="1:15" s="9" customFormat="1" ht="21" x14ac:dyDescent="0.25">
      <c r="A31" s="76">
        <f t="shared" si="0"/>
        <v>16</v>
      </c>
      <c r="B31" s="87" t="s">
        <v>58</v>
      </c>
      <c r="C31" s="59" t="s">
        <v>31</v>
      </c>
      <c r="D31" s="89">
        <v>1325</v>
      </c>
      <c r="E31" s="79"/>
      <c r="F31" s="88"/>
      <c r="G31" s="79">
        <f t="shared" si="1"/>
        <v>0</v>
      </c>
      <c r="H31" s="35"/>
      <c r="I31" s="35"/>
      <c r="J31" s="120">
        <f t="shared" si="2"/>
        <v>0</v>
      </c>
      <c r="K31" s="111">
        <f t="shared" si="3"/>
        <v>0</v>
      </c>
      <c r="L31" s="118">
        <f t="shared" si="4"/>
        <v>0</v>
      </c>
      <c r="M31" s="118">
        <f t="shared" si="5"/>
        <v>0</v>
      </c>
      <c r="N31" s="118">
        <f t="shared" si="6"/>
        <v>0</v>
      </c>
      <c r="O31" s="119">
        <f t="shared" si="7"/>
        <v>0</v>
      </c>
    </row>
    <row r="32" spans="1:15" s="9" customFormat="1" x14ac:dyDescent="0.25">
      <c r="A32" s="76">
        <v>17</v>
      </c>
      <c r="B32" s="62" t="s">
        <v>37</v>
      </c>
      <c r="C32" s="59" t="s">
        <v>38</v>
      </c>
      <c r="D32" s="60">
        <v>14</v>
      </c>
      <c r="E32" s="79"/>
      <c r="F32" s="52"/>
      <c r="G32" s="79">
        <f t="shared" si="1"/>
        <v>0</v>
      </c>
      <c r="H32" s="35"/>
      <c r="I32" s="35"/>
      <c r="J32" s="120">
        <f t="shared" si="2"/>
        <v>0</v>
      </c>
      <c r="K32" s="111">
        <f t="shared" si="3"/>
        <v>0</v>
      </c>
      <c r="L32" s="118">
        <f t="shared" si="4"/>
        <v>0</v>
      </c>
      <c r="M32" s="118">
        <f t="shared" si="5"/>
        <v>0</v>
      </c>
      <c r="N32" s="118">
        <f t="shared" si="6"/>
        <v>0</v>
      </c>
      <c r="O32" s="119">
        <f t="shared" si="7"/>
        <v>0</v>
      </c>
    </row>
    <row r="33" spans="1:18" s="9" customFormat="1" x14ac:dyDescent="0.25">
      <c r="A33" s="76">
        <f t="shared" si="0"/>
        <v>18</v>
      </c>
      <c r="B33" s="63" t="s">
        <v>57</v>
      </c>
      <c r="C33" s="59" t="s">
        <v>31</v>
      </c>
      <c r="D33" s="60">
        <v>8</v>
      </c>
      <c r="E33" s="79"/>
      <c r="F33" s="52"/>
      <c r="G33" s="79">
        <f t="shared" si="1"/>
        <v>0</v>
      </c>
      <c r="H33" s="35"/>
      <c r="I33" s="35"/>
      <c r="J33" s="120">
        <f t="shared" si="2"/>
        <v>0</v>
      </c>
      <c r="K33" s="111">
        <f t="shared" si="3"/>
        <v>0</v>
      </c>
      <c r="L33" s="118">
        <f t="shared" si="4"/>
        <v>0</v>
      </c>
      <c r="M33" s="118">
        <f t="shared" si="5"/>
        <v>0</v>
      </c>
      <c r="N33" s="118">
        <f t="shared" si="6"/>
        <v>0</v>
      </c>
      <c r="O33" s="119">
        <f t="shared" si="7"/>
        <v>0</v>
      </c>
    </row>
    <row r="34" spans="1:18" s="9" customFormat="1" x14ac:dyDescent="0.25">
      <c r="A34" s="76">
        <f t="shared" si="0"/>
        <v>19</v>
      </c>
      <c r="B34" s="63" t="s">
        <v>58</v>
      </c>
      <c r="C34" s="59" t="s">
        <v>30</v>
      </c>
      <c r="D34" s="60">
        <v>1</v>
      </c>
      <c r="E34" s="79"/>
      <c r="F34" s="52"/>
      <c r="G34" s="79">
        <f t="shared" si="1"/>
        <v>0</v>
      </c>
      <c r="H34" s="35"/>
      <c r="I34" s="35"/>
      <c r="J34" s="120">
        <f t="shared" si="2"/>
        <v>0</v>
      </c>
      <c r="K34" s="111">
        <f t="shared" si="3"/>
        <v>0</v>
      </c>
      <c r="L34" s="118">
        <f t="shared" si="4"/>
        <v>0</v>
      </c>
      <c r="M34" s="118">
        <f t="shared" si="5"/>
        <v>0</v>
      </c>
      <c r="N34" s="118">
        <f t="shared" si="6"/>
        <v>0</v>
      </c>
      <c r="O34" s="119">
        <f t="shared" si="7"/>
        <v>0</v>
      </c>
    </row>
    <row r="35" spans="1:18" s="9" customFormat="1" x14ac:dyDescent="0.25">
      <c r="A35" s="76">
        <f t="shared" si="0"/>
        <v>20</v>
      </c>
      <c r="B35" s="62" t="s">
        <v>39</v>
      </c>
      <c r="C35" s="59" t="s">
        <v>38</v>
      </c>
      <c r="D35" s="60">
        <v>10.5</v>
      </c>
      <c r="E35" s="79"/>
      <c r="F35" s="52"/>
      <c r="G35" s="79">
        <f t="shared" si="1"/>
        <v>0</v>
      </c>
      <c r="H35" s="35"/>
      <c r="I35" s="35"/>
      <c r="J35" s="120">
        <f t="shared" si="2"/>
        <v>0</v>
      </c>
      <c r="K35" s="111">
        <f t="shared" si="3"/>
        <v>0</v>
      </c>
      <c r="L35" s="118">
        <f t="shared" si="4"/>
        <v>0</v>
      </c>
      <c r="M35" s="118">
        <f t="shared" si="5"/>
        <v>0</v>
      </c>
      <c r="N35" s="118">
        <f t="shared" si="6"/>
        <v>0</v>
      </c>
      <c r="O35" s="119">
        <f t="shared" si="7"/>
        <v>0</v>
      </c>
    </row>
    <row r="36" spans="1:18" s="9" customFormat="1" x14ac:dyDescent="0.25">
      <c r="A36" s="76">
        <f t="shared" si="0"/>
        <v>21</v>
      </c>
      <c r="B36" s="63" t="s">
        <v>59</v>
      </c>
      <c r="C36" s="59" t="s">
        <v>31</v>
      </c>
      <c r="D36" s="60">
        <v>6</v>
      </c>
      <c r="E36" s="79"/>
      <c r="F36" s="52"/>
      <c r="G36" s="79">
        <f t="shared" si="1"/>
        <v>0</v>
      </c>
      <c r="H36" s="35"/>
      <c r="I36" s="35"/>
      <c r="J36" s="120">
        <f t="shared" si="2"/>
        <v>0</v>
      </c>
      <c r="K36" s="111">
        <f t="shared" si="3"/>
        <v>0</v>
      </c>
      <c r="L36" s="118">
        <f t="shared" si="4"/>
        <v>0</v>
      </c>
      <c r="M36" s="118">
        <f t="shared" si="5"/>
        <v>0</v>
      </c>
      <c r="N36" s="118">
        <f t="shared" si="6"/>
        <v>0</v>
      </c>
      <c r="O36" s="119">
        <f t="shared" si="7"/>
        <v>0</v>
      </c>
    </row>
    <row r="37" spans="1:18" s="9" customFormat="1" ht="13.8" thickBot="1" x14ac:dyDescent="0.3">
      <c r="A37" s="76">
        <f t="shared" si="0"/>
        <v>22</v>
      </c>
      <c r="B37" s="63" t="s">
        <v>58</v>
      </c>
      <c r="C37" s="59" t="s">
        <v>30</v>
      </c>
      <c r="D37" s="60">
        <v>1</v>
      </c>
      <c r="E37" s="79"/>
      <c r="F37" s="52"/>
      <c r="G37" s="79">
        <f t="shared" si="1"/>
        <v>0</v>
      </c>
      <c r="H37" s="35"/>
      <c r="I37" s="35"/>
      <c r="J37" s="120">
        <f t="shared" si="2"/>
        <v>0</v>
      </c>
      <c r="K37" s="111">
        <f t="shared" ref="K37" si="8">E37*D37</f>
        <v>0</v>
      </c>
      <c r="L37" s="118">
        <f t="shared" si="4"/>
        <v>0</v>
      </c>
      <c r="M37" s="118">
        <f t="shared" si="5"/>
        <v>0</v>
      </c>
      <c r="N37" s="118">
        <f t="shared" si="6"/>
        <v>0</v>
      </c>
      <c r="O37" s="119">
        <f t="shared" si="7"/>
        <v>0</v>
      </c>
    </row>
    <row r="38" spans="1:18" s="1" customFormat="1" x14ac:dyDescent="0.25">
      <c r="A38" s="150" t="s">
        <v>64</v>
      </c>
      <c r="B38" s="151"/>
      <c r="C38" s="151"/>
      <c r="D38" s="151"/>
      <c r="E38" s="151"/>
      <c r="F38" s="151"/>
      <c r="G38" s="151"/>
      <c r="H38" s="151"/>
      <c r="I38" s="151"/>
      <c r="J38" s="152"/>
      <c r="K38" s="132"/>
      <c r="L38" s="133"/>
      <c r="M38" s="133"/>
      <c r="N38" s="133"/>
      <c r="O38" s="134"/>
      <c r="P38" s="9"/>
      <c r="Q38" s="9"/>
    </row>
    <row r="39" spans="1:18" s="1" customFormat="1" ht="11.25" customHeight="1" thickBot="1" x14ac:dyDescent="0.3">
      <c r="A39" s="153" t="s">
        <v>60</v>
      </c>
      <c r="B39" s="154"/>
      <c r="C39" s="154"/>
      <c r="D39" s="154"/>
      <c r="E39" s="154"/>
      <c r="F39" s="154"/>
      <c r="G39" s="154"/>
      <c r="H39" s="154"/>
      <c r="I39" s="154"/>
      <c r="J39" s="155"/>
      <c r="K39" s="169"/>
      <c r="L39" s="170"/>
      <c r="M39" s="170"/>
      <c r="N39" s="170"/>
      <c r="O39" s="171"/>
      <c r="P39" s="9"/>
      <c r="Q39" s="9"/>
    </row>
    <row r="40" spans="1:18" s="1" customFormat="1" ht="11.25" customHeight="1" x14ac:dyDescent="0.25">
      <c r="A40" s="135"/>
      <c r="B40" s="136"/>
      <c r="C40" s="137"/>
      <c r="D40" s="138"/>
      <c r="E40" s="138"/>
      <c r="F40" s="138"/>
      <c r="G40" s="137"/>
      <c r="H40" s="137"/>
      <c r="I40" s="136"/>
      <c r="J40" s="136" t="s">
        <v>68</v>
      </c>
      <c r="K40" s="163"/>
      <c r="L40" s="164"/>
      <c r="M40" s="164"/>
      <c r="N40" s="164"/>
      <c r="O40" s="165"/>
      <c r="P40" s="9"/>
      <c r="Q40" s="9"/>
    </row>
    <row r="41" spans="1:18" s="1" customFormat="1" ht="11.25" customHeight="1" thickBot="1" x14ac:dyDescent="0.3">
      <c r="A41" s="139"/>
      <c r="B41" s="140"/>
      <c r="C41" s="141"/>
      <c r="D41" s="142"/>
      <c r="E41" s="142"/>
      <c r="F41" s="142"/>
      <c r="G41" s="141"/>
      <c r="H41" s="141"/>
      <c r="I41" s="140"/>
      <c r="J41" s="140" t="s">
        <v>70</v>
      </c>
      <c r="K41" s="166"/>
      <c r="L41" s="167"/>
      <c r="M41" s="167"/>
      <c r="N41" s="167"/>
      <c r="O41" s="168"/>
      <c r="P41" s="9"/>
      <c r="Q41" s="9"/>
    </row>
    <row r="42" spans="1:18" s="1" customFormat="1" ht="11.25" customHeight="1" thickBot="1" x14ac:dyDescent="0.3">
      <c r="A42" s="143"/>
      <c r="B42" s="144"/>
      <c r="C42" s="145"/>
      <c r="D42" s="146"/>
      <c r="E42" s="146"/>
      <c r="F42" s="146"/>
      <c r="G42" s="145"/>
      <c r="H42" s="145"/>
      <c r="I42" s="144"/>
      <c r="J42" s="144" t="s">
        <v>61</v>
      </c>
      <c r="K42" s="160"/>
      <c r="L42" s="161"/>
      <c r="M42" s="161"/>
      <c r="N42" s="161"/>
      <c r="O42" s="162"/>
      <c r="P42" s="9"/>
      <c r="Q42" s="9"/>
    </row>
    <row r="43" spans="1:18" s="1" customFormat="1" ht="11.25" customHeight="1" thickBot="1" x14ac:dyDescent="0.3">
      <c r="A43" s="143"/>
      <c r="B43" s="144"/>
      <c r="C43" s="145"/>
      <c r="D43" s="146"/>
      <c r="E43" s="146"/>
      <c r="F43" s="146"/>
      <c r="G43" s="145"/>
      <c r="H43" s="145"/>
      <c r="I43" s="144"/>
      <c r="J43" s="147" t="s">
        <v>62</v>
      </c>
      <c r="K43" s="157"/>
      <c r="L43" s="158"/>
      <c r="M43" s="158"/>
      <c r="N43" s="158"/>
      <c r="O43" s="159"/>
      <c r="P43" s="9"/>
      <c r="Q43" s="9"/>
    </row>
    <row r="44" spans="1:18" s="1" customFormat="1" ht="11.25" customHeight="1" thickBot="1" x14ac:dyDescent="0.3">
      <c r="A44" s="143"/>
      <c r="B44" s="144"/>
      <c r="C44" s="145"/>
      <c r="D44" s="146"/>
      <c r="E44" s="146"/>
      <c r="F44" s="146"/>
      <c r="G44" s="145"/>
      <c r="H44" s="145"/>
      <c r="I44" s="144"/>
      <c r="J44" s="144" t="s">
        <v>63</v>
      </c>
      <c r="K44" s="160"/>
      <c r="L44" s="161"/>
      <c r="M44" s="161"/>
      <c r="N44" s="161"/>
      <c r="O44" s="162"/>
      <c r="Q44" s="40"/>
      <c r="R44" s="14"/>
    </row>
    <row r="45" spans="1:18" s="1" customFormat="1" ht="11.25" customHeight="1" x14ac:dyDescent="0.25">
      <c r="A45" s="67"/>
      <c r="B45" s="13"/>
      <c r="C45" s="10"/>
      <c r="D45" s="68"/>
      <c r="E45" s="11"/>
      <c r="F45" s="11"/>
      <c r="H45" s="10"/>
      <c r="I45" s="73"/>
      <c r="J45" s="105"/>
      <c r="K45" s="73"/>
      <c r="L45" s="73"/>
      <c r="M45" s="73"/>
      <c r="N45" s="73"/>
      <c r="O45" s="73"/>
      <c r="Q45" s="40"/>
      <c r="R45" s="14"/>
    </row>
    <row r="46" spans="1:18" s="1" customFormat="1" ht="11.25" customHeight="1" x14ac:dyDescent="0.25">
      <c r="A46" s="121"/>
      <c r="B46" s="13"/>
      <c r="C46" s="10"/>
      <c r="D46" s="11"/>
      <c r="E46" s="11"/>
      <c r="F46" s="11"/>
      <c r="G46" s="10"/>
      <c r="H46" s="10"/>
      <c r="I46" s="74"/>
      <c r="J46" s="122"/>
      <c r="K46" s="74"/>
      <c r="L46" s="74"/>
      <c r="M46" s="74"/>
      <c r="N46" s="74"/>
      <c r="O46" s="74"/>
      <c r="Q46" s="40"/>
      <c r="R46" s="14"/>
    </row>
    <row r="47" spans="1:18" s="1" customFormat="1" ht="11.25" customHeight="1" x14ac:dyDescent="0.25">
      <c r="A47" s="123"/>
      <c r="B47" s="2"/>
      <c r="C47" s="156"/>
      <c r="D47" s="156"/>
      <c r="E47" s="156"/>
      <c r="F47" s="124"/>
      <c r="G47" s="124"/>
      <c r="H47" s="17"/>
      <c r="I47" s="124"/>
      <c r="J47" s="125"/>
      <c r="K47" s="124"/>
      <c r="L47" s="94"/>
      <c r="M47" s="94"/>
      <c r="N47" s="12"/>
      <c r="O47" s="12"/>
      <c r="Q47" s="40"/>
      <c r="R47" s="14"/>
    </row>
    <row r="48" spans="1:18" s="1" customFormat="1" ht="11.25" customHeight="1" x14ac:dyDescent="0.25">
      <c r="A48" s="123"/>
      <c r="B48" s="126"/>
      <c r="C48" s="127"/>
      <c r="D48" s="127"/>
      <c r="E48" s="127"/>
      <c r="F48" s="127"/>
      <c r="G48" s="127"/>
      <c r="H48" s="127"/>
      <c r="I48" s="127"/>
      <c r="J48" s="128"/>
      <c r="K48" s="127"/>
      <c r="L48" s="94"/>
      <c r="M48" s="94"/>
      <c r="N48" s="12"/>
      <c r="O48" s="12"/>
      <c r="Q48" s="40"/>
      <c r="R48" s="14"/>
    </row>
    <row r="49" spans="1:18" s="1" customFormat="1" ht="11.25" customHeight="1" x14ac:dyDescent="0.25">
      <c r="A49" s="123"/>
      <c r="B49" s="126"/>
      <c r="C49" s="127"/>
      <c r="D49" s="127"/>
      <c r="E49" s="127"/>
      <c r="F49" s="127"/>
      <c r="G49" s="127"/>
      <c r="H49" s="127"/>
      <c r="I49" s="129"/>
      <c r="J49" s="128"/>
      <c r="K49" s="127"/>
      <c r="L49" s="94"/>
      <c r="M49" s="94"/>
      <c r="N49" s="12"/>
      <c r="O49" s="12"/>
      <c r="Q49" s="40"/>
      <c r="R49" s="14"/>
    </row>
    <row r="50" spans="1:18" s="1" customFormat="1" ht="11.25" customHeight="1" x14ac:dyDescent="0.25">
      <c r="A50" s="123"/>
      <c r="B50" s="130"/>
      <c r="C50" s="10"/>
      <c r="D50" s="11"/>
      <c r="E50" s="11"/>
      <c r="F50" s="11"/>
      <c r="G50" s="10"/>
      <c r="H50" s="10"/>
      <c r="I50" s="130"/>
      <c r="J50" s="106"/>
      <c r="K50" s="94"/>
      <c r="L50" s="94"/>
      <c r="M50" s="94"/>
      <c r="N50" s="12"/>
      <c r="O50" s="12"/>
      <c r="Q50" s="40"/>
      <c r="R50" s="14"/>
    </row>
    <row r="51" spans="1:18" s="1" customFormat="1" ht="11.25" customHeight="1" x14ac:dyDescent="0.25">
      <c r="A51" s="10"/>
      <c r="B51" s="130"/>
      <c r="C51" s="10"/>
      <c r="D51" s="11"/>
      <c r="E51" s="11"/>
      <c r="F51" s="11"/>
      <c r="G51" s="10"/>
      <c r="H51" s="10"/>
      <c r="I51" s="130"/>
      <c r="J51" s="106"/>
      <c r="K51" s="94"/>
      <c r="L51" s="94"/>
      <c r="M51" s="94"/>
      <c r="N51" s="12"/>
      <c r="O51" s="12"/>
      <c r="Q51" s="40"/>
      <c r="R51" s="14"/>
    </row>
    <row r="52" spans="1:18" s="1" customFormat="1" ht="11.25" customHeight="1" x14ac:dyDescent="0.25">
      <c r="A52" s="10"/>
      <c r="B52" s="13"/>
      <c r="C52" s="10"/>
      <c r="D52" s="11"/>
      <c r="E52" s="11"/>
      <c r="F52" s="11"/>
      <c r="G52" s="10"/>
      <c r="H52" s="10"/>
      <c r="I52" s="13"/>
      <c r="J52" s="106"/>
      <c r="K52" s="12"/>
      <c r="L52" s="12"/>
      <c r="M52" s="12"/>
      <c r="N52" s="12"/>
      <c r="O52" s="12"/>
      <c r="Q52" s="40"/>
      <c r="R52" s="14"/>
    </row>
    <row r="53" spans="1:18" s="1" customFormat="1" ht="11.25" customHeight="1" x14ac:dyDescent="0.25">
      <c r="B53" s="13"/>
      <c r="C53" s="10"/>
      <c r="D53" s="11"/>
      <c r="E53" s="11"/>
      <c r="F53" s="11"/>
      <c r="G53" s="10"/>
      <c r="H53" s="10"/>
      <c r="I53" s="13"/>
      <c r="J53" s="106"/>
      <c r="K53" s="12"/>
      <c r="L53" s="12"/>
      <c r="M53" s="12"/>
      <c r="N53" s="12"/>
      <c r="O53" s="12"/>
      <c r="Q53" s="40"/>
      <c r="R53" s="14"/>
    </row>
    <row r="54" spans="1:18" s="1" customFormat="1" x14ac:dyDescent="0.25">
      <c r="I54" s="13"/>
      <c r="J54" s="106"/>
      <c r="K54" s="12"/>
      <c r="L54" s="12"/>
      <c r="M54" s="12"/>
      <c r="N54" s="12"/>
      <c r="O54" s="12"/>
      <c r="Q54" s="40"/>
      <c r="R54" s="14"/>
    </row>
    <row r="55" spans="1:18" s="1" customFormat="1" x14ac:dyDescent="0.25">
      <c r="I55" s="13"/>
      <c r="J55" s="106"/>
      <c r="K55" s="12"/>
      <c r="L55" s="12"/>
      <c r="M55" s="12"/>
      <c r="N55" s="12"/>
      <c r="O55" s="12"/>
      <c r="Q55" s="40"/>
      <c r="R55" s="14"/>
    </row>
    <row r="56" spans="1:18" s="1" customFormat="1" x14ac:dyDescent="0.25">
      <c r="I56" s="13"/>
      <c r="J56" s="106"/>
      <c r="K56" s="12"/>
      <c r="L56" s="12"/>
      <c r="M56" s="12"/>
      <c r="N56" s="12"/>
      <c r="O56" s="12"/>
      <c r="Q56" s="40"/>
      <c r="R56" s="14"/>
    </row>
    <row r="57" spans="1:18" s="1" customFormat="1" ht="11.25" customHeight="1" x14ac:dyDescent="0.25">
      <c r="A57" s="10"/>
      <c r="B57" s="13"/>
      <c r="C57" s="10"/>
      <c r="D57" s="11"/>
      <c r="E57" s="11"/>
      <c r="F57" s="11"/>
      <c r="G57" s="10"/>
      <c r="H57" s="10"/>
      <c r="I57" s="13"/>
      <c r="J57" s="106"/>
      <c r="K57" s="12"/>
      <c r="L57" s="12"/>
      <c r="M57" s="12"/>
      <c r="N57" s="12"/>
      <c r="O57" s="12"/>
      <c r="Q57" s="40"/>
      <c r="R57" s="14"/>
    </row>
    <row r="58" spans="1:18" s="1" customFormat="1" ht="11.25" customHeight="1" x14ac:dyDescent="0.25">
      <c r="A58" s="10"/>
      <c r="B58" s="13"/>
      <c r="C58" s="10"/>
      <c r="D58" s="11"/>
      <c r="E58" s="11"/>
      <c r="F58" s="11"/>
      <c r="G58" s="10"/>
      <c r="H58" s="10"/>
      <c r="I58" s="13"/>
      <c r="J58" s="106"/>
      <c r="K58" s="12"/>
      <c r="L58" s="12"/>
      <c r="M58" s="12"/>
      <c r="N58" s="12"/>
      <c r="O58" s="12"/>
      <c r="Q58" s="40"/>
      <c r="R58" s="14"/>
    </row>
    <row r="59" spans="1:18" s="1" customFormat="1" ht="11.25" customHeight="1" x14ac:dyDescent="0.25">
      <c r="A59" s="10"/>
      <c r="B59" s="13"/>
      <c r="C59" s="10"/>
      <c r="D59" s="11"/>
      <c r="E59" s="11"/>
      <c r="F59" s="11"/>
      <c r="G59" s="10"/>
      <c r="H59" s="10"/>
      <c r="I59" s="13"/>
      <c r="J59" s="106"/>
      <c r="K59" s="12"/>
      <c r="L59" s="12"/>
      <c r="M59" s="12"/>
      <c r="N59" s="12"/>
      <c r="O59" s="12"/>
      <c r="Q59" s="40"/>
      <c r="R59" s="14"/>
    </row>
    <row r="60" spans="1:18" s="1" customFormat="1" ht="11.25" customHeight="1" x14ac:dyDescent="0.25">
      <c r="A60" s="10"/>
      <c r="B60" s="13"/>
      <c r="C60" s="10"/>
      <c r="D60" s="11"/>
      <c r="E60" s="11"/>
      <c r="F60" s="11"/>
      <c r="G60" s="10"/>
      <c r="H60" s="10"/>
      <c r="I60" s="13"/>
      <c r="J60" s="106"/>
      <c r="K60" s="12"/>
      <c r="L60" s="12"/>
      <c r="M60" s="12"/>
      <c r="N60" s="12"/>
      <c r="O60" s="12"/>
      <c r="Q60" s="40"/>
      <c r="R60" s="14"/>
    </row>
    <row r="61" spans="1:18" s="1" customFormat="1" ht="11.25" customHeight="1" x14ac:dyDescent="0.25">
      <c r="A61" s="10"/>
      <c r="B61" s="13"/>
      <c r="C61" s="10"/>
      <c r="D61" s="11"/>
      <c r="E61" s="11"/>
      <c r="F61" s="11"/>
      <c r="G61" s="10"/>
      <c r="H61" s="10"/>
      <c r="I61" s="13"/>
      <c r="J61" s="106"/>
      <c r="K61" s="12"/>
      <c r="L61" s="12"/>
      <c r="M61" s="12"/>
      <c r="N61" s="12"/>
      <c r="O61" s="12"/>
      <c r="Q61" s="40"/>
      <c r="R61" s="14"/>
    </row>
    <row r="62" spans="1:18" s="1" customFormat="1" ht="11.25" customHeight="1" x14ac:dyDescent="0.25">
      <c r="A62" s="10"/>
      <c r="B62" s="13"/>
      <c r="C62" s="10"/>
      <c r="D62" s="11"/>
      <c r="E62" s="11"/>
      <c r="F62" s="11"/>
      <c r="G62" s="10"/>
      <c r="H62" s="10"/>
      <c r="I62" s="13"/>
      <c r="J62" s="106"/>
      <c r="K62" s="12"/>
      <c r="L62" s="12"/>
      <c r="M62" s="12"/>
      <c r="N62" s="12"/>
      <c r="O62" s="12"/>
      <c r="Q62" s="40"/>
      <c r="R62" s="14"/>
    </row>
    <row r="63" spans="1:18" s="1" customFormat="1" ht="11.25" customHeight="1" x14ac:dyDescent="0.25">
      <c r="A63" s="10"/>
      <c r="B63" s="13"/>
      <c r="C63" s="10"/>
      <c r="D63" s="11"/>
      <c r="E63" s="11"/>
      <c r="F63" s="11"/>
      <c r="G63" s="10"/>
      <c r="H63" s="10"/>
      <c r="I63" s="13"/>
      <c r="J63" s="106"/>
      <c r="K63" s="12"/>
      <c r="L63" s="12"/>
      <c r="M63" s="12"/>
      <c r="N63" s="12"/>
      <c r="O63" s="12"/>
      <c r="Q63" s="40"/>
      <c r="R63" s="14"/>
    </row>
    <row r="64" spans="1:18" s="1" customFormat="1" ht="11.25" customHeight="1" x14ac:dyDescent="0.25">
      <c r="A64" s="10"/>
      <c r="B64" s="13"/>
      <c r="C64" s="10"/>
      <c r="D64" s="11"/>
      <c r="E64" s="11"/>
      <c r="F64" s="11"/>
      <c r="G64" s="10"/>
      <c r="H64" s="10"/>
      <c r="I64" s="13"/>
      <c r="J64" s="106"/>
      <c r="K64" s="12"/>
      <c r="L64" s="12"/>
      <c r="M64" s="12"/>
      <c r="N64" s="12"/>
      <c r="O64" s="12"/>
      <c r="Q64" s="40"/>
      <c r="R64" s="14"/>
    </row>
    <row r="65" spans="1:18" s="1" customFormat="1" ht="11.25" customHeight="1" x14ac:dyDescent="0.25">
      <c r="A65" s="10"/>
      <c r="B65" s="13"/>
      <c r="C65" s="10"/>
      <c r="D65" s="11"/>
      <c r="E65" s="11"/>
      <c r="F65" s="11"/>
      <c r="G65" s="10"/>
      <c r="H65" s="10"/>
      <c r="I65" s="13"/>
      <c r="J65" s="106"/>
      <c r="K65" s="12"/>
      <c r="L65" s="12"/>
      <c r="M65" s="12"/>
      <c r="N65" s="12"/>
      <c r="O65" s="12"/>
      <c r="Q65" s="40"/>
      <c r="R65" s="14"/>
    </row>
    <row r="66" spans="1:18" s="1" customFormat="1" ht="11.25" customHeight="1" x14ac:dyDescent="0.25">
      <c r="A66" s="10"/>
      <c r="B66" s="13"/>
      <c r="C66" s="10"/>
      <c r="D66" s="11"/>
      <c r="E66" s="11"/>
      <c r="F66" s="11"/>
      <c r="G66" s="10"/>
      <c r="H66" s="10"/>
      <c r="I66" s="13"/>
      <c r="J66" s="106"/>
      <c r="K66" s="12"/>
      <c r="L66" s="12"/>
      <c r="M66" s="12"/>
      <c r="N66" s="12"/>
      <c r="O66" s="12"/>
      <c r="Q66" s="40"/>
      <c r="R66" s="14"/>
    </row>
    <row r="67" spans="1:18" s="1" customFormat="1" ht="11.25" customHeight="1" x14ac:dyDescent="0.25">
      <c r="A67" s="10"/>
      <c r="B67" s="13"/>
      <c r="C67" s="10"/>
      <c r="D67" s="11"/>
      <c r="E67" s="11"/>
      <c r="F67" s="11"/>
      <c r="G67" s="10"/>
      <c r="H67" s="10"/>
      <c r="I67" s="13"/>
      <c r="J67" s="106"/>
      <c r="K67" s="12"/>
      <c r="L67" s="12"/>
      <c r="M67" s="12"/>
      <c r="N67" s="12"/>
      <c r="O67" s="12"/>
      <c r="Q67" s="40"/>
      <c r="R67" s="14"/>
    </row>
    <row r="68" spans="1:18" s="1" customFormat="1" ht="11.25" customHeight="1" x14ac:dyDescent="0.25">
      <c r="A68" s="10"/>
      <c r="B68" s="13"/>
      <c r="C68" s="10"/>
      <c r="D68" s="11"/>
      <c r="E68" s="11"/>
      <c r="F68" s="11"/>
      <c r="G68" s="10"/>
      <c r="H68" s="10"/>
      <c r="I68" s="13"/>
      <c r="J68" s="106"/>
      <c r="K68" s="12"/>
      <c r="L68" s="12"/>
      <c r="M68" s="12"/>
      <c r="N68" s="12"/>
      <c r="O68" s="12"/>
      <c r="Q68" s="40"/>
      <c r="R68" s="14"/>
    </row>
    <row r="69" spans="1:18" s="1" customFormat="1" ht="11.25" customHeight="1" x14ac:dyDescent="0.25">
      <c r="A69" s="10"/>
      <c r="B69" s="13"/>
      <c r="C69" s="10"/>
      <c r="D69" s="11"/>
      <c r="E69" s="11"/>
      <c r="F69" s="11"/>
      <c r="G69" s="10"/>
      <c r="H69" s="10"/>
      <c r="I69" s="13"/>
      <c r="J69" s="106"/>
      <c r="K69" s="12"/>
      <c r="L69" s="12"/>
      <c r="M69" s="12"/>
      <c r="N69" s="12"/>
      <c r="O69" s="12"/>
      <c r="Q69" s="40"/>
      <c r="R69" s="14"/>
    </row>
    <row r="70" spans="1:18" s="1" customFormat="1" ht="11.25" customHeight="1" x14ac:dyDescent="0.25">
      <c r="A70" s="10"/>
      <c r="B70" s="13"/>
      <c r="C70" s="10"/>
      <c r="D70" s="11"/>
      <c r="E70" s="11"/>
      <c r="F70" s="11"/>
      <c r="G70" s="10"/>
      <c r="H70" s="10"/>
      <c r="I70" s="13"/>
      <c r="J70" s="106"/>
      <c r="K70" s="12"/>
      <c r="L70" s="12"/>
      <c r="M70" s="12"/>
      <c r="N70" s="12"/>
      <c r="O70" s="12"/>
      <c r="Q70" s="40"/>
      <c r="R70" s="14"/>
    </row>
    <row r="71" spans="1:18" s="1" customFormat="1" ht="11.25" customHeight="1" x14ac:dyDescent="0.25">
      <c r="A71" s="10"/>
      <c r="B71" s="13"/>
      <c r="C71" s="10"/>
      <c r="D71" s="11"/>
      <c r="E71" s="11"/>
      <c r="F71" s="11"/>
      <c r="G71" s="10"/>
      <c r="H71" s="10"/>
      <c r="I71" s="13"/>
      <c r="J71" s="106"/>
      <c r="K71" s="12"/>
      <c r="L71" s="12"/>
      <c r="M71" s="12"/>
      <c r="N71" s="12"/>
      <c r="O71" s="12"/>
      <c r="Q71" s="40"/>
      <c r="R71" s="14"/>
    </row>
    <row r="72" spans="1:18" s="1" customFormat="1" ht="11.25" customHeight="1" x14ac:dyDescent="0.25">
      <c r="A72" s="10"/>
      <c r="B72" s="13"/>
      <c r="C72" s="10"/>
      <c r="D72" s="11"/>
      <c r="E72" s="11"/>
      <c r="F72" s="11"/>
      <c r="G72" s="10"/>
      <c r="H72" s="10"/>
      <c r="I72" s="13"/>
      <c r="J72" s="106"/>
      <c r="K72" s="12"/>
      <c r="L72" s="12"/>
      <c r="M72" s="12"/>
      <c r="N72" s="12"/>
      <c r="O72" s="12"/>
      <c r="Q72" s="40"/>
      <c r="R72" s="14"/>
    </row>
    <row r="73" spans="1:18" s="1" customFormat="1" ht="11.25" customHeight="1" x14ac:dyDescent="0.25">
      <c r="A73" s="20"/>
      <c r="B73" s="19"/>
      <c r="C73" s="18"/>
      <c r="D73" s="18"/>
      <c r="E73" s="24"/>
      <c r="F73" s="17"/>
      <c r="G73" s="20"/>
      <c r="H73" s="24"/>
      <c r="I73" s="18"/>
      <c r="J73" s="107"/>
      <c r="K73" s="24"/>
      <c r="L73" s="17"/>
      <c r="M73" s="20"/>
      <c r="N73" s="20"/>
      <c r="O73" s="54"/>
      <c r="R73" s="14"/>
    </row>
    <row r="74" spans="1:18" s="1" customFormat="1" ht="11.25" customHeight="1" x14ac:dyDescent="0.25">
      <c r="A74"/>
      <c r="B74" s="21"/>
      <c r="C74" s="22"/>
      <c r="D74" s="55"/>
      <c r="E74" s="23"/>
      <c r="F74" s="23"/>
      <c r="H74" s="21"/>
      <c r="I74" s="22"/>
      <c r="J74" s="108"/>
      <c r="K74" s="23"/>
      <c r="L74" s="23"/>
      <c r="M74"/>
      <c r="N74"/>
      <c r="O74"/>
      <c r="R74" s="14"/>
    </row>
    <row r="75" spans="1:18" s="1" customFormat="1" ht="11.25" customHeight="1" x14ac:dyDescent="0.25">
      <c r="A75"/>
      <c r="B75" s="55"/>
      <c r="C75" s="17"/>
      <c r="D75" s="17"/>
      <c r="E75" s="23"/>
      <c r="F75" s="23"/>
      <c r="H75" s="55"/>
      <c r="J75" s="109"/>
      <c r="K75" s="23"/>
      <c r="L75" s="23"/>
      <c r="M75"/>
      <c r="N75"/>
      <c r="O75"/>
      <c r="R75" s="14"/>
    </row>
    <row r="76" spans="1:18" s="1" customFormat="1" ht="11.25" customHeight="1" x14ac:dyDescent="0.25">
      <c r="A76"/>
      <c r="B76" s="23"/>
      <c r="C76"/>
      <c r="D76"/>
      <c r="E76" s="23"/>
      <c r="F76" s="23"/>
      <c r="I76" s="44"/>
      <c r="J76" s="109"/>
      <c r="M76"/>
      <c r="N76"/>
      <c r="O76"/>
      <c r="R76" s="14"/>
    </row>
    <row r="77" spans="1:18" s="1" customFormat="1" ht="11.25" customHeight="1" x14ac:dyDescent="0.25">
      <c r="A77"/>
      <c r="B77" s="17"/>
      <c r="C77" s="17"/>
      <c r="D77" s="17"/>
      <c r="E77" s="17"/>
      <c r="F77"/>
      <c r="J77" s="109"/>
      <c r="L77" s="56"/>
      <c r="M77" s="14"/>
      <c r="R77" s="14"/>
    </row>
    <row r="78" spans="1:18" s="1" customFormat="1" ht="11.25" customHeight="1" x14ac:dyDescent="0.25">
      <c r="A78"/>
      <c r="B78"/>
      <c r="C78"/>
      <c r="D78"/>
      <c r="E78"/>
      <c r="F78"/>
      <c r="G78"/>
      <c r="H78"/>
      <c r="I78"/>
      <c r="J78" s="110"/>
      <c r="K78"/>
      <c r="M78"/>
      <c r="N78"/>
      <c r="O78"/>
    </row>
    <row r="79" spans="1:18" ht="11.25" customHeight="1" x14ac:dyDescent="0.25"/>
    <row r="94" spans="6:26" x14ac:dyDescent="0.25">
      <c r="F94" s="1"/>
      <c r="G94" s="1"/>
      <c r="H94" s="1"/>
      <c r="I94" s="1"/>
      <c r="J94" s="10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6:26" x14ac:dyDescent="0.25">
      <c r="F95" s="1"/>
      <c r="G95" s="1"/>
      <c r="H95" s="1"/>
      <c r="I95" s="1"/>
      <c r="J95" s="10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6:26" x14ac:dyDescent="0.25">
      <c r="F96" s="1"/>
      <c r="G96" s="1"/>
      <c r="H96" s="1"/>
      <c r="I96" s="1"/>
      <c r="J96" s="10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6:26" x14ac:dyDescent="0.25">
      <c r="F97" s="1"/>
      <c r="G97" s="1"/>
      <c r="H97" s="1"/>
      <c r="I97" s="1"/>
      <c r="J97" s="10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6:26" x14ac:dyDescent="0.25">
      <c r="F98" s="1"/>
      <c r="G98" s="1"/>
      <c r="H98" s="1"/>
      <c r="I98" s="1"/>
      <c r="J98" s="10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6:26" x14ac:dyDescent="0.25">
      <c r="F99" s="1"/>
      <c r="G99" s="1"/>
      <c r="H99" s="1"/>
      <c r="I99" s="1"/>
      <c r="J99" s="10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6:26" x14ac:dyDescent="0.25">
      <c r="F100" s="1"/>
      <c r="G100" s="1"/>
      <c r="H100" s="1"/>
      <c r="I100" s="1"/>
      <c r="J100" s="10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6:26" x14ac:dyDescent="0.25">
      <c r="F101" s="1"/>
      <c r="G101" s="1"/>
      <c r="H101" s="1"/>
      <c r="I101" s="1"/>
      <c r="J101" s="10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6:26" x14ac:dyDescent="0.25">
      <c r="F102" s="1"/>
      <c r="G102" s="1"/>
      <c r="H102" s="1"/>
      <c r="I102" s="1"/>
      <c r="J102" s="10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6:26" x14ac:dyDescent="0.25">
      <c r="F103" s="1"/>
      <c r="G103" s="1"/>
      <c r="H103" s="1"/>
      <c r="I103" s="1"/>
      <c r="J103" s="10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6:26" x14ac:dyDescent="0.25">
      <c r="F104" s="1"/>
      <c r="G104" s="1"/>
      <c r="H104" s="1"/>
      <c r="I104" s="1"/>
      <c r="J104" s="10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6:26" x14ac:dyDescent="0.25">
      <c r="F105" s="1"/>
      <c r="G105" s="1"/>
      <c r="H105" s="1"/>
      <c r="I105" s="1"/>
      <c r="J105" s="10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6:26" x14ac:dyDescent="0.25">
      <c r="F106" s="1"/>
      <c r="G106" s="1"/>
      <c r="H106" s="1"/>
      <c r="I106" s="1"/>
      <c r="J106" s="109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6:26" x14ac:dyDescent="0.25">
      <c r="F107" s="1"/>
      <c r="G107" s="1"/>
      <c r="H107" s="1"/>
      <c r="I107" s="1"/>
      <c r="J107" s="10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6:26" x14ac:dyDescent="0.25">
      <c r="F108" s="1"/>
      <c r="G108" s="1"/>
      <c r="H108" s="1"/>
      <c r="I108" s="1"/>
      <c r="J108" s="109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6:26" x14ac:dyDescent="0.25">
      <c r="F109" s="1"/>
      <c r="G109" s="1"/>
      <c r="H109" s="1"/>
      <c r="I109" s="1"/>
      <c r="J109" s="109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6:26" x14ac:dyDescent="0.25">
      <c r="F110" s="1"/>
      <c r="G110" s="1"/>
      <c r="H110" s="1"/>
      <c r="I110" s="1"/>
      <c r="J110" s="10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6:26" x14ac:dyDescent="0.25">
      <c r="F111" s="1"/>
      <c r="G111" s="1"/>
      <c r="H111" s="1"/>
      <c r="I111" s="1"/>
      <c r="J111" s="10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6:26" x14ac:dyDescent="0.25">
      <c r="F112" s="1"/>
      <c r="G112" s="1"/>
      <c r="H112" s="1"/>
      <c r="I112" s="1"/>
      <c r="J112" s="10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6:26" x14ac:dyDescent="0.25">
      <c r="F113" s="1"/>
      <c r="G113" s="1"/>
      <c r="H113" s="1"/>
      <c r="I113" s="1"/>
      <c r="J113" s="10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6:26" x14ac:dyDescent="0.25">
      <c r="F114" s="1"/>
      <c r="G114" s="1"/>
      <c r="H114" s="1"/>
      <c r="I114" s="1"/>
      <c r="J114" s="10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6:26" x14ac:dyDescent="0.25">
      <c r="F115" s="1"/>
      <c r="G115" s="1"/>
      <c r="H115" s="1"/>
      <c r="I115" s="1"/>
      <c r="J115" s="10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6:26" x14ac:dyDescent="0.25">
      <c r="F116" s="1"/>
      <c r="G116" s="1"/>
      <c r="H116" s="1"/>
      <c r="I116" s="1"/>
      <c r="J116" s="10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6:26" x14ac:dyDescent="0.25">
      <c r="F117" s="1"/>
      <c r="G117" s="1"/>
      <c r="H117" s="1"/>
      <c r="I117" s="1"/>
      <c r="J117" s="10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6:26" x14ac:dyDescent="0.25">
      <c r="F118" s="1"/>
      <c r="G118" s="1"/>
      <c r="H118" s="1"/>
      <c r="I118" s="1"/>
      <c r="J118" s="10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6:26" x14ac:dyDescent="0.25">
      <c r="F119" s="1"/>
      <c r="G119" s="1"/>
      <c r="H119" s="1"/>
      <c r="I119" s="1"/>
      <c r="J119" s="10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</sheetData>
  <mergeCells count="24">
    <mergeCell ref="P11:P14"/>
    <mergeCell ref="G12:J12"/>
    <mergeCell ref="K12:O12"/>
    <mergeCell ref="A5:O5"/>
    <mergeCell ref="A6:O6"/>
    <mergeCell ref="K8:L8"/>
    <mergeCell ref="K9:L9"/>
    <mergeCell ref="K10:L10"/>
    <mergeCell ref="M10:O10"/>
    <mergeCell ref="A39:J39"/>
    <mergeCell ref="C47:E47"/>
    <mergeCell ref="K43:O43"/>
    <mergeCell ref="K44:O44"/>
    <mergeCell ref="K40:O40"/>
    <mergeCell ref="K42:O42"/>
    <mergeCell ref="K41:O41"/>
    <mergeCell ref="K39:O39"/>
    <mergeCell ref="M1:O1"/>
    <mergeCell ref="H2:O2"/>
    <mergeCell ref="J3:O3"/>
    <mergeCell ref="L4:O4"/>
    <mergeCell ref="A38:J38"/>
    <mergeCell ref="G11:J11"/>
    <mergeCell ref="K11:O11"/>
  </mergeCells>
  <phoneticPr fontId="3" type="noConversion"/>
  <pageMargins left="0.52" right="0.3" top="0.4" bottom="0.28000000000000003" header="0.38" footer="0.2"/>
  <pageSetup paperSize="9" scale="99" fitToHeight="0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apjomi</vt:lpstr>
      <vt:lpstr>apjomi!Drukas_apgabals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Imants</dc:creator>
  <cp:lastModifiedBy>Alise Līva Mažeika</cp:lastModifiedBy>
  <cp:lastPrinted>2023-04-27T07:52:46Z</cp:lastPrinted>
  <dcterms:created xsi:type="dcterms:W3CDTF">2010-06-29T19:35:22Z</dcterms:created>
  <dcterms:modified xsi:type="dcterms:W3CDTF">2023-08-02T10:21:57Z</dcterms:modified>
</cp:coreProperties>
</file>