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172.16.10.44\TNP_Faili\Nodaļas\Iepirkumu nodaļa\2023.gada Cenu aptaujas\TNPz 58 Sporta inventāra iegāde\"/>
    </mc:Choice>
  </mc:AlternateContent>
  <xr:revisionPtr revIDLastSave="0" documentId="13_ncr:1_{5B5E3595-5A12-4540-AA85-D2262F4468DE}" xr6:coauthVersionLast="47" xr6:coauthVersionMax="47" xr10:uidLastSave="{00000000-0000-0000-0000-000000000000}"/>
  <bookViews>
    <workbookView xWindow="-28920" yWindow="-120" windowWidth="29040" windowHeight="15720" xr2:uid="{00000000-000D-0000-FFFF-FFFF00000000}"/>
  </bookViews>
  <sheets>
    <sheet name="Cenu aptauja" sheetId="1" r:id="rId1"/>
  </sheets>
  <definedNames>
    <definedName name="_xlnm._FilterDatabase" localSheetId="0" hidden="1">'Cenu aptauja'!$B$12:$B$39</definedName>
    <definedName name="_xlnm.Print_Titles" localSheetId="0">'Cenu aptauja'!$12:$12</definedName>
    <definedName name="KolonnasNosaukums1">PārtikasPrečuIepirkumuSaraksts[[#Headers],[N.p.k.]]</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1" l="1"/>
  <c r="I31" i="1" s="1"/>
  <c r="I16" i="1"/>
  <c r="H14" i="1" l="1"/>
  <c r="H13" i="1"/>
  <c r="I38" i="1"/>
  <c r="H35" i="1"/>
  <c r="I35" i="1" s="1"/>
  <c r="I13" i="1" l="1"/>
  <c r="H15" i="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I32" i="1"/>
  <c r="H33" i="1"/>
  <c r="I33" i="1" s="1"/>
  <c r="H34" i="1"/>
  <c r="I34" i="1" s="1"/>
  <c r="H36" i="1"/>
  <c r="I36" i="1" s="1"/>
  <c r="H37" i="1"/>
  <c r="I37" i="1" s="1"/>
  <c r="I39" i="1"/>
  <c r="I15" i="1" l="1"/>
  <c r="H40" i="1"/>
  <c r="I14" i="1"/>
  <c r="I40" i="1" l="1"/>
</calcChain>
</file>

<file path=xl/sharedStrings.xml><?xml version="1.0" encoding="utf-8"?>
<sst xmlns="http://schemas.openxmlformats.org/spreadsheetml/2006/main" count="79" uniqueCount="78">
  <si>
    <t>Skaits</t>
  </si>
  <si>
    <t>Kopējā cena</t>
  </si>
  <si>
    <t>TALSU NOVADA PAŠVALDĪBA</t>
  </si>
  <si>
    <t>Iesniedzēja rekvizīti:</t>
  </si>
  <si>
    <t>N.p.k.</t>
  </si>
  <si>
    <t>Inventāra nosaukums</t>
  </si>
  <si>
    <t>Pretendenta paraksts, atšifrējums ___________________________________</t>
  </si>
  <si>
    <t>Cena par vienību bez PVN</t>
  </si>
  <si>
    <t>Inventāra apraksts ar minimālajām prasībām</t>
  </si>
  <si>
    <t>Volejbola bumbas</t>
  </si>
  <si>
    <t>Basketbola bumba</t>
  </si>
  <si>
    <t>Basketbola groza tīkls</t>
  </si>
  <si>
    <t>Pludmales volejbola bumba</t>
  </si>
  <si>
    <t>Šautriņu mērķis</t>
  </si>
  <si>
    <t>Tālrunis, e-pasts: 26449513, aivars.pekmans@talsi.lv</t>
  </si>
  <si>
    <t>Florbola nūja</t>
  </si>
  <si>
    <t>Tenisa raketes</t>
  </si>
  <si>
    <t>Tenisa galds</t>
  </si>
  <si>
    <t>Pludmales volejbola tīkls</t>
  </si>
  <si>
    <t>Futbola bumba (āra)</t>
  </si>
  <si>
    <t>Pludmales volejbola laukuma līnijas Pokorny Site 16 x 8 m ar tērauda mietiņiem. Līniju platums 5 cm. Līnijas izgatavotas no polipropilēna. Krāsa : sarkana.</t>
  </si>
  <si>
    <t>Vingrošanas loks, riņķi</t>
  </si>
  <si>
    <t>Kultūras un sporta attīstības nodaļa</t>
  </si>
  <si>
    <t>Pludmales volejbola tīkls 8500 mm. Ražots no 2 mm melnas polipropilēna auklas. Bezmezglu tehnoloģija. Visas tīkla malas apšūtas ar 75 mm platu dzeltenu sintētisku materiālu. Tērauda trose 3mm.</t>
  </si>
  <si>
    <t>Basketbola groza tīkls Extra Strong. Izturīgs neilona tīkls diam 5 mm, FIBA apstiprināts.</t>
  </si>
  <si>
    <t>Summa bez PVN</t>
  </si>
  <si>
    <t>1. Materiāliem jābūt atbilstošiem ES standartiem un attiecīgi sertificētiem.</t>
  </si>
  <si>
    <t xml:space="preserve">2. Paredzētos inventārus drīkst aizstāt ar to ekvivalentiem. </t>
  </si>
  <si>
    <t>3.  Garantijas laiks: ne mazāk kā 12 mēneši no pieņemšanas - nodošanas akta parakstīšanas brīža.</t>
  </si>
  <si>
    <t>Vingrošanas aplis TREMBLAY 750mm</t>
  </si>
  <si>
    <t>Basketbola bumba (āra)</t>
  </si>
  <si>
    <t>Skaitīšanas tablo</t>
  </si>
  <si>
    <t>Sols spiešanai guļus</t>
  </si>
  <si>
    <t>Spēles svilpes</t>
  </si>
  <si>
    <t>Trepītes vingrošanai</t>
  </si>
  <si>
    <t>Līdzsvara bumba</t>
  </si>
  <si>
    <t>3x3 Molten 833T5000 Basketball FIBA 3x3, Basketbola bumba. Libertia FIBA Approved, mitruma apsorbējoša, kompozīta ādas. Paredzēta strītbola sacensībām 3x3.Izmērs 6</t>
  </si>
  <si>
    <t>Basketbola bumba Molten BG4000X 7 Red. Izgatavota no kompozīta ādas.</t>
  </si>
  <si>
    <t>Telpu futbola bumba Select Futsal Super. FIFA Quality Pro sertificēta. Izmērs: 4. 32 paneļi. Šūta ar rokām.</t>
  </si>
  <si>
    <t>Āra futbola bumba Select Brilliant Super, FIFA Aprooved </t>
  </si>
  <si>
    <t>Tenisa galds Cornilleau Sport 100 Indoor. Galda virsma: 19 mm. Krāsa: zila Izmēri: 274 x 152,5 x 76 cm. Svars: 68 kg. Rāmis: 30 mm. Apstrāde: Alumīnija, cinkota tērauda daļas pārklātas ar laku. Kājas : 25 mm.Kāju augstuma regulēšana. Riteņi pārvietošanai: Ir, 20x150 mm, 4 gab. Salikta galda izmēri: 167x 75x155 cm Tenisa galds atbilst starptautiskiem standartiem EN 14468 - 1.Komplektā tīkla spriegošanas mehānisms</t>
  </si>
  <si>
    <t xml:space="preserve">Pludmales volejbola līnijas </t>
  </si>
  <si>
    <t>Koka vingrošanas siena (zviedru siena)</t>
  </si>
  <si>
    <t>Telpu futbola vārtu tīkls. 3x2 m komlekts</t>
  </si>
  <si>
    <t>Telpu futbola vārtu tīkls 3x2 m komlekts augstums 2,15, platums 3,15 m Dziļums 1. m</t>
  </si>
  <si>
    <t>Tīklu stiprinājumi</t>
  </si>
  <si>
    <t>Futbola vārtu tīklu stiprinājumi, plastmasa āķīšu komlekts futbola vārtu tīklu nostiprināšanai. Komlektā 40 gab.</t>
  </si>
  <si>
    <r>
      <t xml:space="preserve">Volejbola bumba, pludmales VLS300 beach. Izmērs 5 Oficiālā spēļu bumba, FIVB apstiprināta. Izgatavota no mīksta kompozītmateriāla,  uzlabota ūdens izturība un bumbas kontrole.                                                                                                                 </t>
    </r>
    <r>
      <rPr>
        <i/>
        <sz val="12"/>
        <rFont val="Times New Roman"/>
        <family val="1"/>
        <charset val="186"/>
      </rPr>
      <t>Analogus nepiedāvāt</t>
    </r>
  </si>
  <si>
    <t>Volejbola bumba, zāles Mikasa V200W. Dubultā virsma izgatavota no mikrošķiedras, PU Līmēta, 5 izmērs Svars: 260-280 g. Apkārtmērs 65-67 cm. Sertifikāts: FIVB apstiprināta﻿ oficiālā sacensību bumba</t>
  </si>
  <si>
    <t>3 m garas un plakanas koordinācijas trepītes, no 6 plakaniem sešstūra apļiem. Lēciena apmācībai varat arī izveidot šķēršļus. Garums: 3 m, Platums: 55 cm, 6 plakani sešstūra apļi, Ātri saliekami, 5 savienotāj klipši,  Piemērotas mākslīgā seguma laukumam, zāles laukumam vai iekštelpām, Pārnēšanas soma.</t>
  </si>
  <si>
    <t xml:space="preserve">DATUMS: 
</t>
  </si>
  <si>
    <t>Attēls (tikai ilustratīva nozīme)</t>
  </si>
  <si>
    <t xml:space="preserve">TEHNISKĀ SPECIFIKĀCIJA UNZVĒRSTS FINANŠU PIEDĀVĀJUMS </t>
  </si>
  <si>
    <t>Futbola bumba (zālē)</t>
  </si>
  <si>
    <t xml:space="preserve">Sporta mērlente </t>
  </si>
  <si>
    <t>Kompozīta vārpsta. Vidēja vārpstas loka daudzpusīgiem spēlētājiem. Pro grip melnā krāsā. Ø25,5 mm Vārpstas garums: 101 cm Puses labā un  kreisā</t>
  </si>
  <si>
    <t>1 kompl.</t>
  </si>
  <si>
    <t>Vingrošanas pretestību gumijas</t>
  </si>
  <si>
    <t>5. kompl.</t>
  </si>
  <si>
    <t>Vingrošanas Pretestības Fitnesa Gumijas Slodzes Lentes Jostas Komplekts 5 gab.  Garums: 27.5 cm, Platums: 3 cm. Zaļš: 5–10 lB (~2–4,5 kg), Zils: 10–15 lB (~4,5–7 kg), Dzeltens: 15–20 lB (~7–9 kg), Sarkans: 25–30 lB (~11–14 kg), Melns: 30–40 lB (~14–18 kg)</t>
  </si>
  <si>
    <t>Skaitīšanas tablo ar virs 30 skaitļiem, materiāls: metāla pamatne, plastmasas numerācija, abpusēja, salokāma un pārnēsājama tāfele, svars: 1,4 kg, izmēri: tāfele: 46x23cm, partitūra: 13,5x14cm, komplekti: 5,5x9cm</t>
  </si>
  <si>
    <t xml:space="preserve">Wilson Pro Staff Precision XL 110   Svars (g): 309
Galvas laukums (cm2): 710
Balanss (mm): 335
</t>
  </si>
  <si>
    <t>60 gab.</t>
  </si>
  <si>
    <t>Konuss</t>
  </si>
  <si>
    <t>Lielās tenisa bumbas: Babolat Team 3B,</t>
  </si>
  <si>
    <t>Lielās tenisa bumbas</t>
  </si>
  <si>
    <t xml:space="preserve"> Plastmasa, augstums 26 cm, pamatnes platums 19 cm</t>
  </si>
  <si>
    <t>Mērlente ar rokturi, Meteor 30 m</t>
  </si>
  <si>
    <t>Sols spiešanai guļus ATX-OBX-700
Atbilstība sertifikātam EN 20957 I.II.IV Class S.</t>
  </si>
  <si>
    <r>
      <t>Kareivju iela 7, Talsi, Talsu novads, LV-3201, Reģ. Nr</t>
    </r>
    <r>
      <rPr>
        <b/>
        <sz val="16"/>
        <rFont val="Times New Roman"/>
        <family val="1"/>
      </rPr>
      <t>. LV90009113532</t>
    </r>
  </si>
  <si>
    <t>5 kompl.</t>
  </si>
  <si>
    <t>Ar patentētu neslīdošu, divkārši pārformētu pamatni, kas paredzēta, lai izturētu nepārtrauktu ikdienas sporta vingrojumiem lietošanai sporta zālē iekštelpās. Virsma diametrs 65 cm</t>
  </si>
  <si>
    <t>Profesionālais šautriņu mešanas mērķis īpaši izstrādāts sacensībām un atbilst starptautisko sacensību prasībām. Mērķa segmentus atdala šauras, tikai 0,67 mm platas tērauda sloksnes. Mērķis ir izgatavots no augstas kompresijas agaves šķiedras, kas piešķir virsmai raupjumu. </t>
  </si>
  <si>
    <t>Spēles svilpes signāla došanai. Plastmas ar  auklu</t>
  </si>
  <si>
    <t>Koka vingrošanas siena 2500x900x170 mm, bez izvirzījuma augšējā daļā. Ovāli šķērskoki, ir savienojama ar pievilkšanas statīvu</t>
  </si>
  <si>
    <t>Koka vingrošanas siena 2000x900x170 mm, bez izvirzījuma augšējā daļā. Ovāli šķērskoki, ir savienojama ar pievilkšanas statīvu</t>
  </si>
  <si>
    <t xml:space="preserve"> 1. daļa “Sporta aprīkojuma piegāde”</t>
  </si>
  <si>
    <r>
      <rPr>
        <b/>
        <sz val="10"/>
        <rFont val="Times New Roman"/>
        <family val="1"/>
        <charset val="186"/>
      </rPr>
      <t>1.pielikums</t>
    </r>
    <r>
      <rPr>
        <sz val="10"/>
        <rFont val="Times New Roman"/>
        <family val="1"/>
        <charset val="186"/>
      </rPr>
      <t xml:space="preserve">
Cenu aptaujai “Sporta inventāra piegāde”, 
identifikācijas Nr. TNPz 2023/58</t>
    </r>
    <r>
      <rPr>
        <sz val="12"/>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</si>
</sst>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0.00\ &quot;€&quot;"/>
  </numFmts>
  <fonts count="30" x14ac:knownFonts="1">
    <font>
      <sz val="11"/>
      <name val="Trebuchet MS"/>
      <family val="2"/>
      <scheme val="minor"/>
    </font>
    <font>
      <sz val="8"/>
      <name val="Arial"/>
      <family val="2"/>
    </font>
    <font>
      <sz val="24"/>
      <color theme="8"/>
      <name val="Trebuchet MS"/>
      <family val="2"/>
      <scheme val="major"/>
    </font>
    <font>
      <sz val="11"/>
      <color theme="8" tint="-0.24994659260841701"/>
      <name val="Trebuchet MS"/>
      <family val="2"/>
      <scheme val="minor"/>
    </font>
    <font>
      <sz val="11"/>
      <name val="Trebuchet MS"/>
      <family val="2"/>
      <scheme val="minor"/>
    </font>
    <font>
      <b/>
      <sz val="13"/>
      <color theme="3"/>
      <name val="Trebuchet MS"/>
      <family val="2"/>
      <scheme val="minor"/>
    </font>
    <font>
      <b/>
      <sz val="11"/>
      <color theme="3"/>
      <name val="Trebuchet MS"/>
      <family val="2"/>
      <scheme val="minor"/>
    </font>
    <font>
      <u/>
      <sz val="11"/>
      <color theme="10"/>
      <name val="Trebuchet MS"/>
      <family val="2"/>
      <charset val="186"/>
      <scheme val="minor"/>
    </font>
    <font>
      <b/>
      <sz val="11"/>
      <name val="Trebuchet MS"/>
      <family val="2"/>
      <scheme val="minor"/>
    </font>
    <font>
      <sz val="12"/>
      <name val="Times New Roman"/>
      <family val="1"/>
      <charset val="186"/>
    </font>
    <font>
      <b/>
      <u/>
      <sz val="16"/>
      <name val="Times New Roman"/>
      <family val="1"/>
      <charset val="186"/>
    </font>
    <font>
      <b/>
      <sz val="11"/>
      <name val="Times New Roman"/>
      <family val="1"/>
      <charset val="186"/>
    </font>
    <font>
      <i/>
      <sz val="12"/>
      <name val="Times New Roman"/>
      <family val="1"/>
      <charset val="186"/>
    </font>
    <font>
      <b/>
      <sz val="10"/>
      <name val="Times New Roman"/>
      <family val="1"/>
      <charset val="186"/>
    </font>
    <font>
      <sz val="10"/>
      <name val="Times New Roman"/>
      <family val="1"/>
      <charset val="186"/>
    </font>
    <font>
      <sz val="11"/>
      <color theme="1"/>
      <name val="Trebuchet MS"/>
      <family val="2"/>
      <scheme val="minor"/>
    </font>
    <font>
      <sz val="16"/>
      <name val="Times New Roman"/>
      <family val="1"/>
    </font>
    <font>
      <b/>
      <sz val="16"/>
      <name val="Times New Roman"/>
      <family val="1"/>
    </font>
    <font>
      <u/>
      <sz val="16"/>
      <name val="Times New Roman"/>
      <family val="1"/>
      <charset val="186"/>
    </font>
    <font>
      <b/>
      <u/>
      <sz val="16"/>
      <name val="Trebuchet MS"/>
      <family val="2"/>
      <scheme val="minor"/>
    </font>
    <font>
      <sz val="24"/>
      <name val="Trebuchet MS"/>
      <family val="2"/>
      <scheme val="major"/>
    </font>
    <font>
      <sz val="24"/>
      <name val="Roboto"/>
    </font>
    <font>
      <u/>
      <sz val="11"/>
      <name val="Trebuchet MS"/>
      <family val="2"/>
      <charset val="186"/>
      <scheme val="minor"/>
    </font>
    <font>
      <sz val="9"/>
      <name val="Arial"/>
      <family val="2"/>
      <charset val="186"/>
    </font>
    <font>
      <sz val="14"/>
      <name val="Arial"/>
      <family val="2"/>
      <charset val="186"/>
    </font>
    <font>
      <sz val="18"/>
      <name val="Arial"/>
      <family val="2"/>
      <charset val="186"/>
    </font>
    <font>
      <sz val="8"/>
      <name val="Arial"/>
      <family val="2"/>
      <charset val="186"/>
    </font>
    <font>
      <sz val="11"/>
      <name val="Trebuchet MS"/>
      <family val="2"/>
      <charset val="186"/>
      <scheme val="minor"/>
    </font>
    <font>
      <b/>
      <sz val="11"/>
      <name val="Trebuchet MS"/>
      <family val="2"/>
      <charset val="186"/>
      <scheme val="minor"/>
    </font>
    <font>
      <b/>
      <sz val="16"/>
      <color rgb="FF000000"/>
      <name val="Times New Roman"/>
      <family val="1"/>
      <charset val="186"/>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wrapText="1"/>
    </xf>
    <xf numFmtId="1" fontId="4" fillId="0" borderId="0" applyFont="0" applyFill="0" applyBorder="0" applyProtection="0">
      <alignment horizontal="right" vertical="center"/>
    </xf>
    <xf numFmtId="164" fontId="4" fillId="0" borderId="0" applyFont="0" applyFill="0" applyBorder="0" applyProtection="0">
      <alignment horizontal="right" vertical="center"/>
    </xf>
    <xf numFmtId="0" fontId="2" fillId="0" borderId="0" applyNumberFormat="0" applyFill="0" applyBorder="0" applyProtection="0">
      <alignment horizontal="left" vertical="center"/>
    </xf>
    <xf numFmtId="14" fontId="3" fillId="0" borderId="0" applyFill="0" applyProtection="0">
      <alignment horizontal="left" vertical="center" indent="2"/>
    </xf>
    <xf numFmtId="0" fontId="5" fillId="0" borderId="0" applyNumberFormat="0" applyFill="0" applyAlignment="0" applyProtection="0"/>
    <xf numFmtId="0" fontId="6" fillId="0" borderId="0" applyNumberFormat="0" applyFill="0" applyAlignment="0" applyProtection="0"/>
    <xf numFmtId="0" fontId="7" fillId="0" borderId="0" applyNumberFormat="0" applyFill="0" applyBorder="0" applyAlignment="0" applyProtection="0"/>
    <xf numFmtId="0" fontId="15" fillId="0" borderId="0"/>
  </cellStyleXfs>
  <cellXfs count="64">
    <xf numFmtId="0" fontId="0" fillId="0" borderId="0" xfId="0">
      <alignment vertical="center" wrapText="1"/>
    </xf>
    <xf numFmtId="0" fontId="8" fillId="2" borderId="1" xfId="0" applyFont="1" applyFill="1" applyBorder="1" applyAlignment="1">
      <alignment horizontal="center" vertical="top" wrapText="1"/>
    </xf>
    <xf numFmtId="0" fontId="9" fillId="3" borderId="1" xfId="0" applyFont="1" applyFill="1" applyBorder="1" applyAlignment="1">
      <alignment horizontal="center" vertical="top"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3" borderId="1" xfId="0" applyFont="1" applyFill="1" applyBorder="1" applyAlignment="1">
      <alignment horizontal="center" vertical="top"/>
    </xf>
    <xf numFmtId="0" fontId="9" fillId="3" borderId="4" xfId="0" applyFont="1" applyFill="1" applyBorder="1" applyAlignment="1">
      <alignment horizontal="center" vertical="top" wrapText="1"/>
    </xf>
    <xf numFmtId="0" fontId="9" fillId="3" borderId="7" xfId="0" applyFont="1" applyFill="1" applyBorder="1" applyAlignment="1">
      <alignment horizontal="center" vertical="top" wrapText="1"/>
    </xf>
    <xf numFmtId="0" fontId="9" fillId="3" borderId="1" xfId="0" applyFont="1" applyFill="1" applyBorder="1" applyAlignment="1">
      <alignment vertical="top" wrapText="1"/>
    </xf>
    <xf numFmtId="0" fontId="9" fillId="3" borderId="6" xfId="0" applyFont="1" applyFill="1" applyBorder="1" applyAlignment="1">
      <alignment horizontal="center" vertical="top" wrapText="1"/>
    </xf>
    <xf numFmtId="2" fontId="9" fillId="3" borderId="1" xfId="1" applyNumberFormat="1" applyFont="1" applyFill="1" applyBorder="1" applyAlignment="1">
      <alignment horizontal="center" vertical="top"/>
    </xf>
    <xf numFmtId="165" fontId="9" fillId="3" borderId="1" xfId="2" applyNumberFormat="1" applyFont="1" applyFill="1" applyBorder="1" applyAlignment="1">
      <alignment horizontal="right" vertical="top"/>
    </xf>
    <xf numFmtId="165" fontId="9" fillId="3" borderId="1" xfId="2" applyNumberFormat="1" applyFont="1" applyFill="1" applyBorder="1" applyAlignment="1">
      <alignment horizontal="center" vertical="top"/>
    </xf>
    <xf numFmtId="2" fontId="9" fillId="3" borderId="0" xfId="0" applyNumberFormat="1" applyFont="1" applyFill="1" applyAlignment="1">
      <alignment vertical="top" wrapText="1"/>
    </xf>
    <xf numFmtId="2" fontId="9" fillId="3" borderId="6" xfId="0" applyNumberFormat="1" applyFont="1" applyFill="1" applyBorder="1" applyAlignment="1">
      <alignment vertical="top" wrapText="1"/>
    </xf>
    <xf numFmtId="0" fontId="9" fillId="3" borderId="0" xfId="0" applyFont="1" applyFill="1" applyAlignment="1">
      <alignment horizontal="center" vertical="top" wrapText="1"/>
    </xf>
    <xf numFmtId="2" fontId="9" fillId="3" borderId="1" xfId="0" applyNumberFormat="1" applyFont="1" applyFill="1" applyBorder="1" applyAlignment="1">
      <alignment vertical="top" wrapText="1"/>
    </xf>
    <xf numFmtId="0" fontId="9" fillId="3" borderId="5" xfId="0" applyFont="1" applyFill="1" applyBorder="1" applyAlignment="1">
      <alignment horizontal="center" vertical="top" wrapText="1"/>
    </xf>
    <xf numFmtId="0" fontId="9" fillId="3" borderId="3" xfId="0" applyFont="1" applyFill="1" applyBorder="1" applyAlignment="1">
      <alignment horizontal="center" vertical="top" wrapText="1"/>
    </xf>
    <xf numFmtId="2" fontId="9" fillId="3" borderId="4" xfId="0" applyNumberFormat="1" applyFont="1" applyFill="1" applyBorder="1" applyAlignment="1">
      <alignment vertical="top" wrapText="1"/>
    </xf>
    <xf numFmtId="0" fontId="9" fillId="3" borderId="0" xfId="0" applyFont="1" applyFill="1" applyAlignment="1">
      <alignment vertical="top" wrapText="1"/>
    </xf>
    <xf numFmtId="0" fontId="9" fillId="3" borderId="7" xfId="0" applyFont="1" applyFill="1" applyBorder="1" applyAlignment="1">
      <alignment horizontal="center" vertical="top"/>
    </xf>
    <xf numFmtId="1" fontId="9" fillId="3" borderId="1" xfId="1" applyFont="1" applyFill="1" applyBorder="1" applyAlignment="1">
      <alignment horizontal="center" vertical="center"/>
    </xf>
    <xf numFmtId="1" fontId="9" fillId="3" borderId="1" xfId="1" applyFont="1" applyFill="1" applyBorder="1" applyAlignment="1">
      <alignment horizontal="left" vertical="center"/>
    </xf>
    <xf numFmtId="0" fontId="9" fillId="3" borderId="1" xfId="7"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 xfId="0" applyFont="1" applyFill="1" applyBorder="1" applyAlignment="1">
      <alignment horizontal="center" vertical="center" wrapText="1"/>
    </xf>
    <xf numFmtId="0" fontId="9" fillId="3" borderId="6" xfId="0" applyFont="1" applyFill="1" applyBorder="1" applyAlignment="1">
      <alignment horizontal="center" vertical="center" wrapText="1"/>
    </xf>
    <xf numFmtId="1" fontId="9" fillId="3" borderId="1" xfId="1" applyFont="1" applyFill="1" applyBorder="1" applyAlignment="1">
      <alignment horizontal="center" vertical="top"/>
    </xf>
    <xf numFmtId="1" fontId="9" fillId="3" borderId="4" xfId="1" applyFont="1" applyFill="1" applyBorder="1" applyAlignment="1">
      <alignment horizontal="center" vertical="center"/>
    </xf>
    <xf numFmtId="165" fontId="9" fillId="3" borderId="4" xfId="2" applyNumberFormat="1" applyFont="1" applyFill="1" applyBorder="1" applyAlignment="1">
      <alignment horizontal="right" vertical="top"/>
    </xf>
    <xf numFmtId="0" fontId="9" fillId="3" borderId="1" xfId="7" applyFont="1" applyFill="1" applyBorder="1" applyAlignment="1">
      <alignment horizontal="center" vertical="top" wrapText="1"/>
    </xf>
    <xf numFmtId="0" fontId="10" fillId="0" borderId="0" xfId="0" applyFont="1" applyAlignment="1">
      <alignment horizontal="center" vertical="top" wrapText="1"/>
    </xf>
    <xf numFmtId="0" fontId="0" fillId="0" borderId="0" xfId="0" applyAlignment="1">
      <alignment vertical="top" wrapText="1"/>
    </xf>
    <xf numFmtId="2" fontId="0" fillId="0" borderId="0" xfId="0" applyNumberFormat="1">
      <alignment vertical="center" wrapText="1"/>
    </xf>
    <xf numFmtId="0" fontId="20" fillId="0" borderId="0" xfId="3" applyFont="1" applyAlignment="1">
      <alignment horizontal="left" vertical="top"/>
    </xf>
    <xf numFmtId="0" fontId="0" fillId="3" borderId="0" xfId="0" applyFill="1" applyAlignment="1">
      <alignment vertical="top" wrapText="1"/>
    </xf>
    <xf numFmtId="0" fontId="21" fillId="0" borderId="0" xfId="0" applyFont="1">
      <alignment vertical="center" wrapText="1"/>
    </xf>
    <xf numFmtId="0" fontId="0" fillId="3" borderId="0" xfId="0" applyFill="1">
      <alignment vertical="center" wrapText="1"/>
    </xf>
    <xf numFmtId="2" fontId="0" fillId="3" borderId="0" xfId="0" applyNumberFormat="1" applyFill="1">
      <alignment vertical="center" wrapText="1"/>
    </xf>
    <xf numFmtId="0" fontId="22" fillId="0" borderId="0" xfId="7" applyNumberFormat="1" applyFont="1" applyAlignment="1">
      <alignment vertical="center" wrapText="1"/>
    </xf>
    <xf numFmtId="0" fontId="23" fillId="0" borderId="0" xfId="0" applyFont="1" applyAlignment="1">
      <alignment horizontal="justify" vertical="center" wrapText="1"/>
    </xf>
    <xf numFmtId="0" fontId="24" fillId="0" borderId="0" xfId="0" applyFont="1">
      <alignment vertical="center" wrapText="1"/>
    </xf>
    <xf numFmtId="0" fontId="25" fillId="0" borderId="0" xfId="0" applyFont="1">
      <alignment vertical="center" wrapText="1"/>
    </xf>
    <xf numFmtId="0" fontId="26" fillId="0" borderId="0" xfId="0" applyFont="1" applyAlignment="1">
      <alignment horizontal="left" vertical="center" wrapText="1"/>
    </xf>
    <xf numFmtId="0" fontId="27" fillId="0" borderId="1" xfId="0" applyFont="1" applyBorder="1" applyAlignment="1">
      <alignment vertical="top" wrapText="1"/>
    </xf>
    <xf numFmtId="165" fontId="28" fillId="0" borderId="1" xfId="0" applyNumberFormat="1" applyFont="1" applyBorder="1" applyAlignment="1">
      <alignment horizontal="center" vertical="top" wrapText="1"/>
    </xf>
    <xf numFmtId="0" fontId="0" fillId="0" borderId="0" xfId="0" applyAlignment="1">
      <alignment horizontal="center" vertical="top" wrapText="1"/>
    </xf>
    <xf numFmtId="0" fontId="0" fillId="0" borderId="0" xfId="0" applyAlignment="1">
      <alignment horizontal="center" vertical="center" wrapText="1"/>
    </xf>
    <xf numFmtId="14" fontId="11" fillId="0" borderId="2" xfId="4" applyFont="1" applyBorder="1" applyAlignment="1">
      <alignment horizontal="left" vertical="top" wrapText="1"/>
    </xf>
    <xf numFmtId="14" fontId="11" fillId="0" borderId="2" xfId="4" applyFont="1" applyBorder="1" applyAlignment="1">
      <alignment horizontal="left" vertical="top"/>
    </xf>
    <xf numFmtId="0" fontId="9" fillId="0" borderId="0" xfId="0" applyFont="1" applyAlignment="1">
      <alignment horizontal="right" vertical="top" wrapText="1"/>
    </xf>
    <xf numFmtId="0" fontId="11" fillId="0" borderId="0" xfId="0" applyFont="1" applyAlignment="1">
      <alignment horizontal="center" vertical="top"/>
    </xf>
    <xf numFmtId="0" fontId="10" fillId="0" borderId="0" xfId="7" applyFont="1" applyAlignment="1">
      <alignment horizontal="right" vertical="top"/>
    </xf>
    <xf numFmtId="0" fontId="10" fillId="0" borderId="0" xfId="7" applyFont="1" applyBorder="1" applyAlignment="1">
      <alignment horizontal="right" vertical="top"/>
    </xf>
    <xf numFmtId="0" fontId="16" fillId="0" borderId="0" xfId="0" applyFont="1" applyAlignment="1">
      <alignment horizontal="center" vertical="top"/>
    </xf>
    <xf numFmtId="0" fontId="17" fillId="0" borderId="0" xfId="0" applyFont="1" applyAlignment="1">
      <alignment horizontal="center" vertical="top"/>
    </xf>
    <xf numFmtId="0" fontId="18" fillId="0" borderId="0" xfId="7" applyFont="1" applyAlignment="1">
      <alignment horizontal="center" vertical="top"/>
    </xf>
    <xf numFmtId="0" fontId="10" fillId="0" borderId="0" xfId="0" applyFont="1" applyAlignment="1">
      <alignment horizontal="center" vertical="top" wrapText="1"/>
    </xf>
    <xf numFmtId="0" fontId="19" fillId="0" borderId="1" xfId="7" applyFont="1" applyBorder="1" applyAlignment="1">
      <alignment horizontal="center" vertical="top"/>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3" xfId="0" applyFont="1" applyBorder="1" applyAlignment="1">
      <alignment horizontal="center" vertical="center" wrapText="1"/>
    </xf>
  </cellXfs>
  <cellStyles count="9">
    <cellStyle name="Hipersaite" xfId="7" builtinId="8"/>
    <cellStyle name="Komats" xfId="1" builtinId="3" customBuiltin="1"/>
    <cellStyle name="Nosaukums" xfId="3" builtinId="15" customBuiltin="1"/>
    <cellStyle name="Parasts" xfId="0" builtinId="0" customBuiltin="1"/>
    <cellStyle name="Parasts 2" xfId="8" xr:uid="{00000000-0005-0000-0000-000004000000}"/>
    <cellStyle name="Valūta" xfId="2" builtinId="4" customBuiltin="1"/>
    <cellStyle name="Virsraksts 1" xfId="4" builtinId="16" customBuiltin="1"/>
    <cellStyle name="Virsraksts 2" xfId="5" builtinId="17" customBuiltin="1"/>
    <cellStyle name="Virsraksts 3" xfId="6" builtinId="18" customBuiltin="1"/>
  </cellStyles>
  <dxfs count="25">
    <dxf>
      <font>
        <b/>
        <i val="0"/>
        <strike val="0"/>
        <condense val="0"/>
        <extend val="0"/>
        <outline val="0"/>
        <shadow val="0"/>
        <u val="none"/>
        <vertAlign val="baseline"/>
        <sz val="11"/>
        <color auto="1"/>
        <name val="Trebuchet MS"/>
        <scheme val="minor"/>
      </font>
      <numFmt numFmtId="165" formatCode="#,##0.00\ &quot;€&quo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color auto="1"/>
        <name val="Times New Roman"/>
        <scheme val="none"/>
      </font>
      <numFmt numFmtId="165" formatCode="#,##0.00\ &quot;€&quot;"/>
      <fill>
        <patternFill patternType="solid">
          <fgColor indexed="64"/>
          <bgColor rgb="FFFFFF00"/>
        </patternFill>
      </fill>
      <alignment horizontal="center"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color auto="1"/>
        <name val="Times New Roman"/>
        <scheme val="none"/>
      </font>
      <numFmt numFmtId="165" formatCode="#,##0.00\ &quot;€&quot;"/>
      <fill>
        <patternFill patternType="solid">
          <fgColor indexed="64"/>
          <bgColor rgb="FFFFFF00"/>
        </patternFill>
      </fill>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solid">
          <fgColor indexed="64"/>
          <bgColor rgb="FFFFFF00"/>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color auto="1"/>
        <name val="Times New Roman"/>
        <scheme val="none"/>
      </font>
      <fill>
        <patternFill patternType="solid">
          <fgColor indexed="64"/>
          <bgColor rgb="FFFFFF00"/>
        </patternFill>
      </fill>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solid">
          <fgColor indexed="64"/>
          <bgColor rgb="FFFFFF00"/>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solid">
          <fgColor indexed="64"/>
          <bgColor rgb="FFFFFF0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color auto="1"/>
        <name val="Times New Roman"/>
        <scheme val="none"/>
      </font>
      <fill>
        <patternFill patternType="solid">
          <fgColor indexed="64"/>
          <bgColor rgb="FFFFFF00"/>
        </patternFill>
      </fill>
      <alignment horizontal="center" vertical="top" textRotation="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Trebuchet MS"/>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color auto="1"/>
        <name val="Times New Roman"/>
        <scheme val="none"/>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color auto="1"/>
      </font>
      <alignment vertical="top" textRotation="0" indent="0" justifyLastLine="0" shrinkToFit="0" readingOrder="0"/>
    </dxf>
    <dxf>
      <font>
        <b val="0"/>
        <strike val="0"/>
        <outline val="0"/>
        <shadow val="0"/>
        <u val="none"/>
        <vertAlign val="baseline"/>
        <sz val="12"/>
        <color auto="1"/>
        <name val="Times New Roman"/>
        <scheme val="none"/>
      </font>
      <fill>
        <patternFill patternType="solid">
          <fgColor indexed="64"/>
          <bgColor rgb="FFFFFF00"/>
        </patternFill>
      </fill>
      <alignment vertical="top" textRotation="0" indent="0" justifyLastLine="0" shrinkToFit="0" readingOrder="0"/>
    </dxf>
    <dxf>
      <border outline="0">
        <bottom style="thin">
          <color indexed="64"/>
        </bottom>
      </border>
    </dxf>
    <dxf>
      <font>
        <b/>
        <i val="0"/>
        <strike val="0"/>
        <condense val="0"/>
        <extend val="0"/>
        <outline val="0"/>
        <shadow val="0"/>
        <u val="none"/>
        <vertAlign val="baseline"/>
        <sz val="11"/>
        <color auto="1"/>
        <name val="Trebuchet MS"/>
        <scheme val="minor"/>
      </font>
      <fill>
        <patternFill patternType="solid">
          <fgColor indexed="64"/>
          <bgColor theme="0" tint="-0.34998626667073579"/>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bgColor theme="5" tint="0.79998168889431442"/>
        </patternFill>
      </fill>
      <border diagonalUp="0" diagonalDown="0">
        <top style="thin">
          <color theme="0"/>
        </top>
        <bottom style="thin">
          <color theme="0"/>
        </bottom>
        <vertical style="thin">
          <color theme="0"/>
        </vertical>
        <horizontal style="thin">
          <color theme="0"/>
        </horizontal>
      </border>
    </dxf>
    <dxf>
      <fill>
        <patternFill>
          <bgColor theme="5" tint="0.59996337778862885"/>
        </patternFill>
      </fill>
      <border diagonalUp="0" diagonalDown="0">
        <top style="thin">
          <color theme="0"/>
        </top>
        <bottom style="thin">
          <color theme="0"/>
        </bottom>
        <vertical style="thin">
          <color theme="0"/>
        </vertical>
        <horizontal style="thin">
          <color theme="0"/>
        </horizontal>
      </border>
    </dxf>
    <dxf>
      <font>
        <b val="0"/>
        <i val="0"/>
        <color theme="0"/>
      </font>
      <fill>
        <patternFill>
          <bgColor theme="8" tint="-0.24994659260841701"/>
        </patternFill>
      </fill>
      <border>
        <top style="medium">
          <color theme="0"/>
        </top>
      </border>
    </dxf>
    <dxf>
      <font>
        <color theme="0"/>
      </font>
      <fill>
        <patternFill>
          <bgColor theme="8" tint="-0.24994659260841701"/>
        </patternFill>
      </fill>
      <border>
        <top style="thick">
          <color theme="0"/>
        </top>
        <bottom/>
      </border>
    </dxf>
    <dxf>
      <font>
        <color theme="1" tint="0.24994659260841701"/>
      </font>
    </dxf>
  </dxfs>
  <tableStyles count="1" defaultTableStyle="Pārtikas preču iepirkumu saraksts" defaultPivotStyle="PivotStyleLight16">
    <tableStyle name="Pārtikas preču iepirkumu saraksts" pivot="0" count="5" xr9:uid="{00000000-0011-0000-FFFF-FFFF00000000}">
      <tableStyleElement type="wholeTable" dxfId="24"/>
      <tableStyleElement type="headerRow" dxfId="23"/>
      <tableStyleElement type="totalRow" dxfId="22"/>
      <tableStyleElement type="firstRowStripe" dxfId="21"/>
      <tableStyleElement type="secondRowStripe" dxfId="2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F5F5F"/>
      <rgbColor rgb="00FFFFFF"/>
      <rgbColor rgb="005B7557"/>
      <rgbColor rgb="00C0D6D5"/>
      <rgbColor rgb="00F4EBC8"/>
      <rgbColor rgb="00535C9B"/>
      <rgbColor rgb="00F5D28B"/>
      <rgbColor rgb="00D6864A"/>
      <rgbColor rgb="00CCCCFF"/>
      <rgbColor rgb="00000080"/>
      <rgbColor rgb="00D0E6E3"/>
      <rgbColor rgb="00FFFF00"/>
      <rgbColor rgb="0000FFFF"/>
      <rgbColor rgb="00800080"/>
      <rgbColor rgb="00800000"/>
      <rgbColor rgb="00008080"/>
      <rgbColor rgb="000000FF"/>
      <rgbColor rgb="00DF6A57"/>
      <rgbColor rgb="00F5D28B"/>
      <rgbColor rgb="00E0EBC8"/>
      <rgbColor rgb="00D0E6E3"/>
      <rgbColor rgb="00F4EBC8"/>
      <rgbColor rgb="00EAEAEA"/>
      <rgbColor rgb="00FEF9F0"/>
      <rgbColor rgb="00A7C5C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FAECC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4</xdr:col>
      <xdr:colOff>162561</xdr:colOff>
      <xdr:row>29</xdr:row>
      <xdr:rowOff>115992</xdr:rowOff>
    </xdr:from>
    <xdr:to>
      <xdr:col>4</xdr:col>
      <xdr:colOff>646593</xdr:colOff>
      <xdr:row>29</xdr:row>
      <xdr:rowOff>593936</xdr:rowOff>
    </xdr:to>
    <xdr:pic>
      <xdr:nvPicPr>
        <xdr:cNvPr id="36" name="Attēls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a:stretch>
          <a:fillRect/>
        </a:stretch>
      </xdr:blipFill>
      <xdr:spPr>
        <a:xfrm>
          <a:off x="5107941" y="31693272"/>
          <a:ext cx="484032" cy="474134"/>
        </a:xfrm>
        <a:prstGeom prst="rect">
          <a:avLst/>
        </a:prstGeom>
      </xdr:spPr>
    </xdr:pic>
    <xdr:clientData/>
  </xdr:twoCellAnchor>
  <xdr:twoCellAnchor editAs="oneCell">
    <xdr:from>
      <xdr:col>4</xdr:col>
      <xdr:colOff>75777</xdr:colOff>
      <xdr:row>20</xdr:row>
      <xdr:rowOff>60960</xdr:rowOff>
    </xdr:from>
    <xdr:to>
      <xdr:col>4</xdr:col>
      <xdr:colOff>874781</xdr:colOff>
      <xdr:row>21</xdr:row>
      <xdr:rowOff>0</xdr:rowOff>
    </xdr:to>
    <xdr:pic>
      <xdr:nvPicPr>
        <xdr:cNvPr id="38" name="Attēls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
        <a:stretch>
          <a:fillRect/>
        </a:stretch>
      </xdr:blipFill>
      <xdr:spPr>
        <a:xfrm>
          <a:off x="5021157" y="17282160"/>
          <a:ext cx="799004" cy="617220"/>
        </a:xfrm>
        <a:prstGeom prst="rect">
          <a:avLst/>
        </a:prstGeom>
      </xdr:spPr>
    </xdr:pic>
    <xdr:clientData/>
  </xdr:twoCellAnchor>
  <xdr:twoCellAnchor editAs="oneCell">
    <xdr:from>
      <xdr:col>4</xdr:col>
      <xdr:colOff>172722</xdr:colOff>
      <xdr:row>19</xdr:row>
      <xdr:rowOff>66888</xdr:rowOff>
    </xdr:from>
    <xdr:to>
      <xdr:col>4</xdr:col>
      <xdr:colOff>819457</xdr:colOff>
      <xdr:row>19</xdr:row>
      <xdr:rowOff>704850</xdr:rowOff>
    </xdr:to>
    <xdr:pic>
      <xdr:nvPicPr>
        <xdr:cNvPr id="45" name="Attēls 44" descr="https://www.fans.lv/app/uploads/2018/09/VLS300-300x300.jpg">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18102" y="16007928"/>
          <a:ext cx="633400" cy="634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47838</xdr:colOff>
      <xdr:row>14</xdr:row>
      <xdr:rowOff>16089</xdr:rowOff>
    </xdr:from>
    <xdr:to>
      <xdr:col>4</xdr:col>
      <xdr:colOff>706544</xdr:colOff>
      <xdr:row>14</xdr:row>
      <xdr:rowOff>632331</xdr:rowOff>
    </xdr:to>
    <xdr:pic>
      <xdr:nvPicPr>
        <xdr:cNvPr id="48" name="Picture 2" descr="Tenisa rakete DunlopSRX CX200 LS 27&quot; G3 cena un informācija | Āra tenisa preces | 220.lv">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993218" y="8641929"/>
          <a:ext cx="662516" cy="612432"/>
        </a:xfrm>
        <a:prstGeom prst="rect">
          <a:avLst/>
        </a:prstGeom>
        <a:noFill/>
      </xdr:spPr>
    </xdr:pic>
    <xdr:clientData/>
  </xdr:twoCellAnchor>
  <xdr:twoCellAnchor editAs="oneCell">
    <xdr:from>
      <xdr:col>4</xdr:col>
      <xdr:colOff>78741</xdr:colOff>
      <xdr:row>18</xdr:row>
      <xdr:rowOff>27941</xdr:rowOff>
    </xdr:from>
    <xdr:to>
      <xdr:col>4</xdr:col>
      <xdr:colOff>892301</xdr:colOff>
      <xdr:row>18</xdr:row>
      <xdr:rowOff>838200</xdr:rowOff>
    </xdr:to>
    <xdr:pic>
      <xdr:nvPicPr>
        <xdr:cNvPr id="61" name="Attēls 60" descr="https://balticsport.lv/media/catalog/product/cache/e0393c8455d30407af71ed02f0c4e90a/8/a/8a1a689f630a4ba32c6992959c288a13352ffc42de1d62d5f9246a0b644404f3e69ecce7.jpg">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24121" y="14749781"/>
          <a:ext cx="809750" cy="810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97368</xdr:colOff>
      <xdr:row>30</xdr:row>
      <xdr:rowOff>313268</xdr:rowOff>
    </xdr:from>
    <xdr:to>
      <xdr:col>4</xdr:col>
      <xdr:colOff>869544</xdr:colOff>
      <xdr:row>30</xdr:row>
      <xdr:rowOff>882439</xdr:rowOff>
    </xdr:to>
    <xdr:pic>
      <xdr:nvPicPr>
        <xdr:cNvPr id="35" name="Attēls 34" descr="Spēle 95-0300, melna">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37768" y="20828001"/>
          <a:ext cx="774081" cy="567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84034</xdr:colOff>
      <xdr:row>12</xdr:row>
      <xdr:rowOff>27941</xdr:rowOff>
    </xdr:from>
    <xdr:to>
      <xdr:col>4</xdr:col>
      <xdr:colOff>663575</xdr:colOff>
      <xdr:row>12</xdr:row>
      <xdr:rowOff>590337</xdr:rowOff>
    </xdr:to>
    <xdr:pic>
      <xdr:nvPicPr>
        <xdr:cNvPr id="2" name="Attēls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7"/>
        <a:stretch>
          <a:fillRect/>
        </a:stretch>
      </xdr:blipFill>
      <xdr:spPr>
        <a:xfrm>
          <a:off x="5029414" y="4653281"/>
          <a:ext cx="575731" cy="575731"/>
        </a:xfrm>
        <a:prstGeom prst="rect">
          <a:avLst/>
        </a:prstGeom>
      </xdr:spPr>
    </xdr:pic>
    <xdr:clientData/>
  </xdr:twoCellAnchor>
  <xdr:oneCellAnchor>
    <xdr:from>
      <xdr:col>4</xdr:col>
      <xdr:colOff>0</xdr:colOff>
      <xdr:row>14</xdr:row>
      <xdr:rowOff>0</xdr:rowOff>
    </xdr:from>
    <xdr:ext cx="1649730" cy="1688042"/>
    <xdr:sp macro="" textlink="">
      <xdr:nvSpPr>
        <xdr:cNvPr id="52" name="AutoShape 1" descr="Futbola adidas Conext 21 Ekstraklasa Training GU1549 / 4 - GU1549*4 -  Bumbas futbolam">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5376333" y="16467667"/>
          <a:ext cx="1649730" cy="168804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209128</xdr:colOff>
      <xdr:row>24</xdr:row>
      <xdr:rowOff>63502</xdr:rowOff>
    </xdr:from>
    <xdr:to>
      <xdr:col>4</xdr:col>
      <xdr:colOff>667385</xdr:colOff>
      <xdr:row>24</xdr:row>
      <xdr:rowOff>516044</xdr:rowOff>
    </xdr:to>
    <xdr:pic>
      <xdr:nvPicPr>
        <xdr:cNvPr id="56" name="Attēls 55" descr="https://cdn.shopify.com/s/files/1/0256/8798/2146/products/basketbolagrozatikls_20ada4a5-0fbb-4aa3-b17c-dc7b48bd0895.jpg?v=1606936358">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154508" y="23106382"/>
          <a:ext cx="448732" cy="448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72816</xdr:colOff>
      <xdr:row>13</xdr:row>
      <xdr:rowOff>54610</xdr:rowOff>
    </xdr:from>
    <xdr:to>
      <xdr:col>4</xdr:col>
      <xdr:colOff>646943</xdr:colOff>
      <xdr:row>13</xdr:row>
      <xdr:rowOff>627804</xdr:rowOff>
    </xdr:to>
    <xdr:pic>
      <xdr:nvPicPr>
        <xdr:cNvPr id="63" name="Attēls 62" descr="https://cdn.shopify.com/s/files/1/0256/8798/2146/products/futbola-bumba-select-super-fifa-quality-pro.jpg?v=1635509006">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018196" y="5373370"/>
          <a:ext cx="574127" cy="569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67735</xdr:colOff>
      <xdr:row>36</xdr:row>
      <xdr:rowOff>101601</xdr:rowOff>
    </xdr:from>
    <xdr:to>
      <xdr:col>4</xdr:col>
      <xdr:colOff>860087</xdr:colOff>
      <xdr:row>36</xdr:row>
      <xdr:rowOff>381001</xdr:rowOff>
    </xdr:to>
    <xdr:pic>
      <xdr:nvPicPr>
        <xdr:cNvPr id="73" name="Attēls 72" descr="https://sportx.lv/wp-content/uploads/2021/12/539TRCE85.jpg">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013115" y="37012881"/>
          <a:ext cx="796162" cy="279400"/>
        </a:xfrm>
        <a:prstGeom prst="rect">
          <a:avLst/>
        </a:prstGeom>
        <a:solidFill>
          <a:sysClr val="window" lastClr="FFFFFF"/>
        </a:solidFill>
      </xdr:spPr>
    </xdr:pic>
    <xdr:clientData/>
  </xdr:twoCellAnchor>
  <xdr:twoCellAnchor editAs="oneCell">
    <xdr:from>
      <xdr:col>4</xdr:col>
      <xdr:colOff>41487</xdr:colOff>
      <xdr:row>16</xdr:row>
      <xdr:rowOff>87629</xdr:rowOff>
    </xdr:from>
    <xdr:to>
      <xdr:col>4</xdr:col>
      <xdr:colOff>858528</xdr:colOff>
      <xdr:row>16</xdr:row>
      <xdr:rowOff>952500</xdr:rowOff>
    </xdr:to>
    <xdr:pic>
      <xdr:nvPicPr>
        <xdr:cNvPr id="55" name="Picture 54" descr="Cornilleau Sport 100 tenisa galds">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986867" y="10222229"/>
          <a:ext cx="807516" cy="864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69852</xdr:colOff>
      <xdr:row>25</xdr:row>
      <xdr:rowOff>137647</xdr:rowOff>
    </xdr:from>
    <xdr:to>
      <xdr:col>4</xdr:col>
      <xdr:colOff>855305</xdr:colOff>
      <xdr:row>25</xdr:row>
      <xdr:rowOff>914401</xdr:rowOff>
    </xdr:to>
    <xdr:pic>
      <xdr:nvPicPr>
        <xdr:cNvPr id="67" name="Picture 66">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015232" y="23919667"/>
          <a:ext cx="777833" cy="776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189654</xdr:colOff>
      <xdr:row>21</xdr:row>
      <xdr:rowOff>147321</xdr:rowOff>
    </xdr:from>
    <xdr:to>
      <xdr:col>4</xdr:col>
      <xdr:colOff>816108</xdr:colOff>
      <xdr:row>21</xdr:row>
      <xdr:rowOff>777240</xdr:rowOff>
    </xdr:to>
    <xdr:pic>
      <xdr:nvPicPr>
        <xdr:cNvPr id="69" name="Picture 68">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767494" y="17650461"/>
          <a:ext cx="622644" cy="622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22</xdr:row>
      <xdr:rowOff>114300</xdr:rowOff>
    </xdr:from>
    <xdr:to>
      <xdr:col>4</xdr:col>
      <xdr:colOff>820842</xdr:colOff>
      <xdr:row>22</xdr:row>
      <xdr:rowOff>743413</xdr:rowOff>
    </xdr:to>
    <xdr:pic>
      <xdr:nvPicPr>
        <xdr:cNvPr id="59" name="Attēls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4"/>
        <a:stretch>
          <a:fillRect/>
        </a:stretch>
      </xdr:blipFill>
      <xdr:spPr>
        <a:xfrm>
          <a:off x="5768340" y="15422880"/>
          <a:ext cx="626532" cy="625303"/>
        </a:xfrm>
        <a:prstGeom prst="rect">
          <a:avLst/>
        </a:prstGeom>
      </xdr:spPr>
    </xdr:pic>
    <xdr:clientData/>
  </xdr:twoCellAnchor>
  <xdr:twoCellAnchor editAs="oneCell">
    <xdr:from>
      <xdr:col>4</xdr:col>
      <xdr:colOff>211667</xdr:colOff>
      <xdr:row>28</xdr:row>
      <xdr:rowOff>76201</xdr:rowOff>
    </xdr:from>
    <xdr:to>
      <xdr:col>4</xdr:col>
      <xdr:colOff>741256</xdr:colOff>
      <xdr:row>29</xdr:row>
      <xdr:rowOff>2547</xdr:rowOff>
    </xdr:to>
    <xdr:pic>
      <xdr:nvPicPr>
        <xdr:cNvPr id="70" name="Attēls 69" descr="https://trenazieri.lv/wp-content/uploads/2020/10/atx-obx-700_0.jpg">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178127" y="33649921"/>
          <a:ext cx="533399" cy="535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281941</xdr:colOff>
      <xdr:row>26</xdr:row>
      <xdr:rowOff>43181</xdr:rowOff>
    </xdr:from>
    <xdr:to>
      <xdr:col>4</xdr:col>
      <xdr:colOff>781718</xdr:colOff>
      <xdr:row>26</xdr:row>
      <xdr:rowOff>530860</xdr:rowOff>
    </xdr:to>
    <xdr:pic>
      <xdr:nvPicPr>
        <xdr:cNvPr id="81" name="Picture 4">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859781" y="24792941"/>
          <a:ext cx="490252" cy="487679"/>
        </a:xfrm>
        <a:prstGeom prst="rect">
          <a:avLst/>
        </a:prstGeom>
      </xdr:spPr>
    </xdr:pic>
    <xdr:clientData/>
  </xdr:twoCellAnchor>
  <xdr:twoCellAnchor editAs="oneCell">
    <xdr:from>
      <xdr:col>4</xdr:col>
      <xdr:colOff>220980</xdr:colOff>
      <xdr:row>23</xdr:row>
      <xdr:rowOff>83821</xdr:rowOff>
    </xdr:from>
    <xdr:to>
      <xdr:col>4</xdr:col>
      <xdr:colOff>780974</xdr:colOff>
      <xdr:row>23</xdr:row>
      <xdr:rowOff>514351</xdr:rowOff>
    </xdr:to>
    <xdr:pic>
      <xdr:nvPicPr>
        <xdr:cNvPr id="86" name="Picture 6">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798820" y="16253461"/>
          <a:ext cx="573329" cy="426720"/>
        </a:xfrm>
        <a:prstGeom prst="rect">
          <a:avLst/>
        </a:prstGeom>
      </xdr:spPr>
    </xdr:pic>
    <xdr:clientData/>
  </xdr:twoCellAnchor>
  <xdr:twoCellAnchor editAs="oneCell">
    <xdr:from>
      <xdr:col>4</xdr:col>
      <xdr:colOff>213360</xdr:colOff>
      <xdr:row>35</xdr:row>
      <xdr:rowOff>167640</xdr:rowOff>
    </xdr:from>
    <xdr:to>
      <xdr:col>4</xdr:col>
      <xdr:colOff>706139</xdr:colOff>
      <xdr:row>35</xdr:row>
      <xdr:rowOff>644781</xdr:rowOff>
    </xdr:to>
    <xdr:pic>
      <xdr:nvPicPr>
        <xdr:cNvPr id="30" name="Attēls 29" descr="Koka vingrošanas siena 2500 x 900 x 170 mm, BEZ izvirzījuma. Ir savietojama ar pievilkšanās statīvu.">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5791200" y="26090880"/>
          <a:ext cx="479444" cy="477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274320</xdr:colOff>
      <xdr:row>17</xdr:row>
      <xdr:rowOff>30480</xdr:rowOff>
    </xdr:from>
    <xdr:to>
      <xdr:col>4</xdr:col>
      <xdr:colOff>742950</xdr:colOff>
      <xdr:row>17</xdr:row>
      <xdr:rowOff>510540</xdr:rowOff>
    </xdr:to>
    <xdr:pic>
      <xdr:nvPicPr>
        <xdr:cNvPr id="31" name="Attēls 30" descr="Basketbola bumba 3X3 MOLTEN B33T2000 cena un informācija | Basketbola bumbas | 220.lv">
          <a:extLst>
            <a:ext uri="{FF2B5EF4-FFF2-40B4-BE49-F238E27FC236}">
              <a16:creationId xmlns:a16="http://schemas.microsoft.com/office/drawing/2014/main" id="{00000000-0008-0000-0000-00001F000000}"/>
            </a:ext>
          </a:extLst>
        </xdr:cNvPr>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004560" y="9174480"/>
          <a:ext cx="472440" cy="472440"/>
        </a:xfrm>
        <a:prstGeom prst="rect">
          <a:avLst/>
        </a:prstGeom>
        <a:noFill/>
        <a:ln>
          <a:noFill/>
        </a:ln>
      </xdr:spPr>
    </xdr:pic>
    <xdr:clientData/>
  </xdr:twoCellAnchor>
  <xdr:twoCellAnchor editAs="oneCell">
    <xdr:from>
      <xdr:col>4</xdr:col>
      <xdr:colOff>215053</xdr:colOff>
      <xdr:row>15</xdr:row>
      <xdr:rowOff>55034</xdr:rowOff>
    </xdr:from>
    <xdr:to>
      <xdr:col>4</xdr:col>
      <xdr:colOff>820742</xdr:colOff>
      <xdr:row>15</xdr:row>
      <xdr:rowOff>571288</xdr:rowOff>
    </xdr:to>
    <xdr:pic>
      <xdr:nvPicPr>
        <xdr:cNvPr id="32" name="Attēls 31" descr="Tenisa bumbiņas Yonex Training 60B">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5955453" y="7090834"/>
          <a:ext cx="601879" cy="516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32</xdr:row>
      <xdr:rowOff>342900</xdr:rowOff>
    </xdr:from>
    <xdr:to>
      <xdr:col>4</xdr:col>
      <xdr:colOff>933450</xdr:colOff>
      <xdr:row>32</xdr:row>
      <xdr:rowOff>702945</xdr:rowOff>
    </xdr:to>
    <xdr:pic>
      <xdr:nvPicPr>
        <xdr:cNvPr id="34" name="Attēls 33" descr="https://sportbox.lv/1755-thickbox_default/t-pro-koordinacijas-kapnes-6-apli.jpg">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958840" y="22067520"/>
          <a:ext cx="701040"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129540</xdr:colOff>
      <xdr:row>33</xdr:row>
      <xdr:rowOff>60960</xdr:rowOff>
    </xdr:from>
    <xdr:to>
      <xdr:col>4</xdr:col>
      <xdr:colOff>857794</xdr:colOff>
      <xdr:row>33</xdr:row>
      <xdr:rowOff>588645</xdr:rowOff>
    </xdr:to>
    <xdr:pic>
      <xdr:nvPicPr>
        <xdr:cNvPr id="37" name="Attēls 36" descr="Bosu Pro Līdzsvara virsma">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5859780" y="22882860"/>
          <a:ext cx="714919"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259080</xdr:colOff>
      <xdr:row>34</xdr:row>
      <xdr:rowOff>76200</xdr:rowOff>
    </xdr:from>
    <xdr:to>
      <xdr:col>4</xdr:col>
      <xdr:colOff>742334</xdr:colOff>
      <xdr:row>34</xdr:row>
      <xdr:rowOff>549531</xdr:rowOff>
    </xdr:to>
    <xdr:pic>
      <xdr:nvPicPr>
        <xdr:cNvPr id="39" name="Attēls 38" descr="Koka vingrošanas siena 2500 x 900 x 170 mm, BEZ izvirzījuma. Ir savietojama ar pievilkšanās statīvu.">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5989320" y="22113240"/>
          <a:ext cx="479444" cy="477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53340</xdr:colOff>
      <xdr:row>38</xdr:row>
      <xdr:rowOff>38100</xdr:rowOff>
    </xdr:from>
    <xdr:to>
      <xdr:col>4</xdr:col>
      <xdr:colOff>1006891</xdr:colOff>
      <xdr:row>38</xdr:row>
      <xdr:rowOff>609600</xdr:rowOff>
    </xdr:to>
    <xdr:pic>
      <xdr:nvPicPr>
        <xdr:cNvPr id="41" name="Attēls 40" descr="https://cdn.shopify.com/s/files/1/0256/8798/2146/products/tiklu-stiprinajumi.jpg?v=1634716915">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5783580" y="31821120"/>
          <a:ext cx="945931"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127000</xdr:colOff>
      <xdr:row>27</xdr:row>
      <xdr:rowOff>16934</xdr:rowOff>
    </xdr:from>
    <xdr:to>
      <xdr:col>4</xdr:col>
      <xdr:colOff>935143</xdr:colOff>
      <xdr:row>27</xdr:row>
      <xdr:rowOff>817905</xdr:rowOff>
    </xdr:to>
    <xdr:pic>
      <xdr:nvPicPr>
        <xdr:cNvPr id="42" name="Attēls 41" descr="https://balticsport.lv/media/catalog/product/cache/911774674846c3904ee9d5abc38201a9/f/3/f39649e00cca01814693851800d6dc60e2669e9b10b9502f497f1a258c0b2686785bae0e.jpg">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5867400" y="19185467"/>
          <a:ext cx="804333" cy="804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0</xdr:colOff>
      <xdr:row>47</xdr:row>
      <xdr:rowOff>0</xdr:rowOff>
    </xdr:from>
    <xdr:ext cx="1649730" cy="1688042"/>
    <xdr:sp macro="" textlink="">
      <xdr:nvSpPr>
        <xdr:cNvPr id="53" name="AutoShape 1" descr="Futbola adidas Conext 21 Ekstraklasa Training GU1549 / 4 - GU1549*4 -  Bumbas futbolam">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5740400" y="5376333"/>
          <a:ext cx="1649730" cy="168804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ārtikasPrečuIepirkumuSaraksts" displayName="PārtikasPrečuIepirkumuSaraksts" ref="B12:I40" totalsRowCount="1" headerRowDxfId="19" dataDxfId="17" totalsRowDxfId="16" headerRowBorderDxfId="18">
  <autoFilter ref="B12:I39" xr:uid="{00000000-0009-0000-0100-000001000000}"/>
  <tableColumns count="8">
    <tableColumn id="1" xr3:uid="{00000000-0010-0000-0000-000001000000}" name="N.p.k." dataDxfId="15" totalsRowDxfId="14"/>
    <tableColumn id="2" xr3:uid="{00000000-0010-0000-0000-000002000000}" name="Inventāra nosaukums" dataDxfId="13" totalsRowDxfId="12"/>
    <tableColumn id="5" xr3:uid="{00000000-0010-0000-0000-000005000000}" name="Inventāra apraksts ar minimālajām prasībām" dataDxfId="11" totalsRowDxfId="10"/>
    <tableColumn id="4" xr3:uid="{00000000-0010-0000-0000-000004000000}" name="Attēls (tikai ilustratīva nozīme)" dataDxfId="9" totalsRowDxfId="8"/>
    <tableColumn id="3" xr3:uid="{00000000-0010-0000-0000-000003000000}" name="Skaits" dataDxfId="7" totalsRowDxfId="6"/>
    <tableColumn id="6" xr3:uid="{00000000-0010-0000-0000-000006000000}" name="Cena par vienību bez PVN" dataDxfId="5" totalsRowDxfId="4"/>
    <tableColumn id="7" xr3:uid="{00000000-0010-0000-0000-000007000000}" name="Summa bez PVN" totalsRowFunction="sum" dataDxfId="3" totalsRowDxfId="2">
      <calculatedColumnFormula>PārtikasPrečuIepirkumuSaraksts[[#This Row],[Skaits]]*PārtikasPrečuIepirkumuSaraksts[[#This Row],[Cena par vienību bez PVN]]</calculatedColumnFormula>
    </tableColumn>
    <tableColumn id="10" xr3:uid="{00000000-0010-0000-0000-00000A000000}" name="Kopējā cena" totalsRowFunction="sum" dataDxfId="1" totalsRowDxfId="0">
      <calculatedColumnFormula>PārtikasPrečuIepirkumuSaraksts[[#This Row],[Summa bez PVN]]*1.21</calculatedColumnFormula>
    </tableColumn>
  </tableColumns>
  <tableStyleInfo name="Pārtikas preču iepirkumu saraksts" showFirstColumn="0" showLastColumn="0" showRowStripes="1" showColumnStripes="0"/>
  <extLst>
    <ext xmlns:x14="http://schemas.microsoft.com/office/spreadsheetml/2009/9/main" uri="{504A1905-F514-4f6f-8877-14C23A59335A}">
      <x14:table altTextSummary="Šajā tabulā ievadiet pārtikas preču statusu, datumu, preci, kategoriju, skaitu un cenu. Kopējā cena tiek aprēķināta automātiski"/>
    </ext>
  </extLst>
</table>
</file>

<file path=xl/theme/_rels/theme1.xml.rels><?xml version="1.0" encoding="UTF-8" standalone="yes"?>
<Relationships xmlns="http://schemas.openxmlformats.org/package/2006/relationships"><Relationship Id="rId1" Type="http://schemas.openxmlformats.org/officeDocument/2006/relationships/image" Target="NULL"/></Relationships>
</file>

<file path=xl/theme/theme1.xml><?xml version="1.0" encoding="utf-8"?>
<a:theme xmlns:a="http://schemas.openxmlformats.org/drawingml/2006/main" name="Foundry">
  <a:themeElements>
    <a:clrScheme name="Grocery List">
      <a:dk1>
        <a:sysClr val="windowText" lastClr="000000"/>
      </a:dk1>
      <a:lt1>
        <a:sysClr val="window" lastClr="FFFFFF"/>
      </a:lt1>
      <a:dk2>
        <a:srgbClr val="464653"/>
      </a:dk2>
      <a:lt2>
        <a:srgbClr val="DDE9EC"/>
      </a:lt2>
      <a:accent1>
        <a:srgbClr val="BC333A"/>
      </a:accent1>
      <a:accent2>
        <a:srgbClr val="9CC4D0"/>
      </a:accent2>
      <a:accent3>
        <a:srgbClr val="B2D58F"/>
      </a:accent3>
      <a:accent4>
        <a:srgbClr val="FADA7A"/>
      </a:accent4>
      <a:accent5>
        <a:srgbClr val="9D763D"/>
      </a:accent5>
      <a:accent6>
        <a:srgbClr val="8E736A"/>
      </a:accent6>
      <a:hlink>
        <a:srgbClr val="A599AE"/>
      </a:hlink>
      <a:folHlink>
        <a:srgbClr val="80758A"/>
      </a:folHlink>
    </a:clrScheme>
    <a:fontScheme name="Monthly Family Budget">
      <a:majorFont>
        <a:latin typeface="Trebuchet MS"/>
        <a:ea typeface=""/>
        <a:cs typeface=""/>
      </a:majorFont>
      <a:minorFont>
        <a:latin typeface="Trebuchet MS"/>
        <a:ea typeface=""/>
        <a:cs typeface=""/>
      </a:minorFont>
    </a:fontScheme>
    <a:fmtScheme name="Foundry">
      <a:fillStyleLst>
        <a:solidFill>
          <a:schemeClr val="phClr"/>
        </a:solidFill>
        <a:gradFill rotWithShape="1">
          <a:gsLst>
            <a:gs pos="0">
              <a:schemeClr val="phClr">
                <a:tint val="70000"/>
                <a:satMod val="180000"/>
              </a:schemeClr>
            </a:gs>
            <a:gs pos="62000">
              <a:schemeClr val="phClr">
                <a:tint val="30000"/>
                <a:satMod val="180000"/>
              </a:schemeClr>
            </a:gs>
            <a:gs pos="100000">
              <a:schemeClr val="phClr">
                <a:tint val="22000"/>
                <a:satMod val="180000"/>
              </a:schemeClr>
            </a:gs>
          </a:gsLst>
          <a:lin ang="16200000" scaled="0"/>
        </a:gradFill>
        <a:gradFill rotWithShape="1">
          <a:gsLst>
            <a:gs pos="0">
              <a:schemeClr val="phClr">
                <a:shade val="58000"/>
                <a:satMod val="150000"/>
              </a:schemeClr>
            </a:gs>
            <a:gs pos="72000">
              <a:schemeClr val="phClr">
                <a:tint val="90000"/>
                <a:satMod val="135000"/>
              </a:schemeClr>
            </a:gs>
            <a:gs pos="100000">
              <a:schemeClr val="phClr">
                <a:tint val="80000"/>
                <a:satMod val="155000"/>
              </a:schemeClr>
            </a:gs>
          </a:gsLst>
          <a:lin ang="16200000" scaled="0"/>
        </a:gradFill>
      </a:fillStyleLst>
      <a:lnStyleLst>
        <a:ln w="9525" cap="flat" cmpd="sng" algn="ctr">
          <a:solidFill>
            <a:schemeClr val="phClr">
              <a:shade val="80000"/>
            </a:schemeClr>
          </a:solidFill>
          <a:prstDash val="solid"/>
        </a:ln>
        <a:ln w="38100" cap="flat" cmpd="sng" algn="ctr">
          <a:solidFill>
            <a:schemeClr val="phClr"/>
          </a:solidFill>
          <a:prstDash val="solid"/>
        </a:ln>
        <a:ln w="38100" cap="flat" cmpd="sng" algn="ctr">
          <a:solidFill>
            <a:schemeClr val="phClr"/>
          </a:solidFill>
          <a:prstDash val="solid"/>
        </a:ln>
      </a:lnStyleLst>
      <a:effectStyleLst>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scene3d>
            <a:camera prst="orthographicFront" fov="0">
              <a:rot lat="0" lon="0" rev="0"/>
            </a:camera>
            <a:lightRig rig="soft" dir="tl">
              <a:rot lat="0" lon="0" rev="20000000"/>
            </a:lightRig>
          </a:scene3d>
          <a:sp3d prstMaterial="matte">
            <a:bevelT w="50800" h="50800"/>
          </a:sp3d>
        </a:effectStyle>
      </a:effectStyleLst>
      <a:bgFillStyleLst>
        <a:solidFill>
          <a:schemeClr val="phClr"/>
        </a:solidFill>
        <a:gradFill rotWithShape="1">
          <a:gsLst>
            <a:gs pos="0">
              <a:schemeClr val="phClr">
                <a:tint val="75000"/>
                <a:satMod val="400000"/>
              </a:schemeClr>
            </a:gs>
            <a:gs pos="20000">
              <a:schemeClr val="phClr">
                <a:tint val="80000"/>
                <a:satMod val="355000"/>
              </a:schemeClr>
            </a:gs>
            <a:gs pos="100000">
              <a:schemeClr val="phClr">
                <a:tint val="95000"/>
                <a:shade val="55000"/>
                <a:satMod val="355000"/>
              </a:schemeClr>
            </a:gs>
          </a:gsLst>
          <a:path path="circle">
            <a:fillToRect l="140000" t="120000" r="105000" b="150000"/>
          </a:path>
        </a:gradFill>
        <a:blipFill>
          <a:blip xmlns:r="http://schemas.openxmlformats.org/officeDocument/2006/relationships" r:embed="rId1">
            <a:duotone>
              <a:schemeClr val="phClr">
                <a:shade val="30000"/>
                <a:satMod val="120000"/>
              </a:schemeClr>
              <a:schemeClr val="phClr">
                <a:tint val="70000"/>
                <a:satMod val="250000"/>
              </a:schemeClr>
            </a:duotone>
          </a:blip>
          <a:tile tx="0" ty="0" sx="50000" sy="50000" flip="none" algn="t"/>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portaskola@talsi.lv"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O47"/>
  <sheetViews>
    <sheetView showGridLines="0" tabSelected="1" zoomScaleNormal="100" workbookViewId="0">
      <selection activeCell="A5" sqref="A5:I5"/>
    </sheetView>
  </sheetViews>
  <sheetFormatPr defaultRowHeight="30" customHeight="1" x14ac:dyDescent="0.3"/>
  <cols>
    <col min="1" max="1" width="6.88671875" customWidth="1"/>
    <col min="2" max="2" width="8.21875" customWidth="1"/>
    <col min="3" max="3" width="20.5546875" customWidth="1"/>
    <col min="4" max="4" width="47.88671875" customWidth="1"/>
    <col min="5" max="5" width="15.109375" customWidth="1"/>
    <col min="6" max="6" width="9.88671875" customWidth="1"/>
    <col min="7" max="7" width="12.88671875" customWidth="1"/>
    <col min="8" max="8" width="16.6640625" customWidth="1"/>
    <col min="9" max="9" width="13.6640625" style="49" customWidth="1"/>
    <col min="10" max="10" width="39.44140625" customWidth="1"/>
    <col min="11" max="11" width="7.88671875" customWidth="1"/>
    <col min="12" max="14" width="9" customWidth="1"/>
    <col min="15" max="15" width="7.6640625" style="35" customWidth="1"/>
  </cols>
  <sheetData>
    <row r="1" spans="1:14" ht="30" customHeight="1" x14ac:dyDescent="0.3">
      <c r="A1" s="34"/>
      <c r="B1" s="34"/>
      <c r="C1" s="34"/>
      <c r="D1" s="34"/>
      <c r="E1" s="34"/>
      <c r="F1" s="52" t="s">
        <v>77</v>
      </c>
      <c r="G1" s="52"/>
      <c r="H1" s="52"/>
      <c r="I1" s="52"/>
    </row>
    <row r="2" spans="1:14" ht="30" customHeight="1" x14ac:dyDescent="0.3">
      <c r="A2" s="34"/>
      <c r="B2" s="34"/>
      <c r="C2" s="34"/>
      <c r="D2" s="34"/>
      <c r="E2" s="34"/>
      <c r="F2" s="52"/>
      <c r="G2" s="52"/>
      <c r="H2" s="52"/>
      <c r="I2" s="52"/>
    </row>
    <row r="3" spans="1:14" ht="23.25" customHeight="1" x14ac:dyDescent="0.3">
      <c r="A3" s="56" t="s">
        <v>2</v>
      </c>
      <c r="B3" s="56"/>
      <c r="C3" s="56"/>
      <c r="D3" s="56"/>
      <c r="E3" s="56"/>
      <c r="F3" s="56"/>
      <c r="G3" s="56"/>
      <c r="H3" s="56"/>
      <c r="I3" s="56"/>
    </row>
    <row r="4" spans="1:14" ht="22.8" customHeight="1" x14ac:dyDescent="0.3">
      <c r="A4" s="57" t="s">
        <v>22</v>
      </c>
      <c r="B4" s="57"/>
      <c r="C4" s="57"/>
      <c r="D4" s="57"/>
      <c r="E4" s="57"/>
      <c r="F4" s="57"/>
      <c r="G4" s="57"/>
      <c r="H4" s="57"/>
      <c r="I4" s="57"/>
    </row>
    <row r="5" spans="1:14" ht="23.25" customHeight="1" x14ac:dyDescent="0.3">
      <c r="A5" s="56" t="s">
        <v>69</v>
      </c>
      <c r="B5" s="56"/>
      <c r="C5" s="56"/>
      <c r="D5" s="56"/>
      <c r="E5" s="56"/>
      <c r="F5" s="56"/>
      <c r="G5" s="56"/>
      <c r="H5" s="56"/>
      <c r="I5" s="56"/>
    </row>
    <row r="6" spans="1:14" ht="19.5" customHeight="1" x14ac:dyDescent="0.3">
      <c r="A6" s="58" t="s">
        <v>14</v>
      </c>
      <c r="B6" s="58"/>
      <c r="C6" s="58"/>
      <c r="D6" s="58"/>
      <c r="E6" s="58"/>
      <c r="F6" s="58"/>
      <c r="G6" s="58"/>
      <c r="H6" s="58"/>
      <c r="I6" s="58"/>
    </row>
    <row r="7" spans="1:14" ht="31.8" customHeight="1" x14ac:dyDescent="0.3">
      <c r="A7" s="34"/>
      <c r="B7" s="54" t="s">
        <v>3</v>
      </c>
      <c r="C7" s="54"/>
      <c r="D7" s="55"/>
      <c r="E7" s="60"/>
      <c r="F7" s="60"/>
      <c r="G7" s="60"/>
      <c r="H7" s="60"/>
      <c r="I7" s="60"/>
    </row>
    <row r="8" spans="1:14" ht="24.6" customHeight="1" x14ac:dyDescent="0.3">
      <c r="A8" s="34"/>
      <c r="B8" s="36"/>
      <c r="C8" s="34"/>
      <c r="D8" s="34"/>
      <c r="E8" s="60"/>
      <c r="F8" s="60"/>
      <c r="G8" s="60"/>
      <c r="H8" s="60"/>
      <c r="I8" s="60"/>
    </row>
    <row r="9" spans="1:14" ht="28.5" customHeight="1" x14ac:dyDescent="0.3">
      <c r="A9" s="59" t="s">
        <v>52</v>
      </c>
      <c r="B9" s="59"/>
      <c r="C9" s="59"/>
      <c r="D9" s="59"/>
      <c r="E9" s="59"/>
      <c r="F9" s="59"/>
      <c r="G9" s="59"/>
      <c r="H9" s="59"/>
      <c r="I9" s="59"/>
    </row>
    <row r="10" spans="1:14" ht="28.5" customHeight="1" x14ac:dyDescent="0.3">
      <c r="A10" s="33"/>
      <c r="B10" s="50" t="s">
        <v>50</v>
      </c>
      <c r="C10" s="51"/>
      <c r="D10" s="51"/>
      <c r="E10" s="51"/>
      <c r="F10" s="51"/>
      <c r="G10" s="51"/>
      <c r="H10" s="51"/>
      <c r="I10" s="51"/>
    </row>
    <row r="11" spans="1:14" ht="25.5" customHeight="1" x14ac:dyDescent="0.3">
      <c r="A11" s="34"/>
      <c r="B11" s="61" t="s">
        <v>76</v>
      </c>
      <c r="C11" s="62"/>
      <c r="D11" s="62"/>
      <c r="E11" s="62"/>
      <c r="F11" s="62"/>
      <c r="G11" s="62"/>
      <c r="H11" s="62"/>
      <c r="I11" s="63"/>
    </row>
    <row r="12" spans="1:14" ht="54" customHeight="1" x14ac:dyDescent="0.3">
      <c r="A12" s="34"/>
      <c r="B12" s="1" t="s">
        <v>4</v>
      </c>
      <c r="C12" s="1" t="s">
        <v>5</v>
      </c>
      <c r="D12" s="1" t="s">
        <v>8</v>
      </c>
      <c r="E12" s="1" t="s">
        <v>51</v>
      </c>
      <c r="F12" s="1" t="s">
        <v>0</v>
      </c>
      <c r="G12" s="1" t="s">
        <v>7</v>
      </c>
      <c r="H12" s="1" t="s">
        <v>25</v>
      </c>
      <c r="I12" s="1" t="s">
        <v>1</v>
      </c>
    </row>
    <row r="13" spans="1:14" ht="54.6" customHeight="1" x14ac:dyDescent="0.3">
      <c r="A13" s="34"/>
      <c r="B13" s="2">
        <v>1</v>
      </c>
      <c r="C13" s="2" t="s">
        <v>19</v>
      </c>
      <c r="D13" s="26" t="s">
        <v>39</v>
      </c>
      <c r="E13" s="9"/>
      <c r="F13" s="22">
        <v>4</v>
      </c>
      <c r="G13" s="10"/>
      <c r="H13" s="11">
        <f>PārtikasPrečuIepirkumuSaraksts[[#This Row],[Skaits]]*PārtikasPrečuIepirkumuSaraksts[[#This Row],[Cena par vienību bez PVN]]</f>
        <v>0</v>
      </c>
      <c r="I13" s="12">
        <f>PārtikasPrečuIepirkumuSaraksts[[#This Row],[Summa bez PVN]]*1.21</f>
        <v>0</v>
      </c>
      <c r="K13" s="35"/>
      <c r="N13" s="35"/>
    </row>
    <row r="14" spans="1:14" ht="57" customHeight="1" x14ac:dyDescent="0.3">
      <c r="A14" s="34"/>
      <c r="B14" s="2">
        <v>2</v>
      </c>
      <c r="C14" s="2" t="s">
        <v>53</v>
      </c>
      <c r="D14" s="25" t="s">
        <v>38</v>
      </c>
      <c r="E14" s="2"/>
      <c r="F14" s="22">
        <v>6</v>
      </c>
      <c r="G14" s="10"/>
      <c r="H14" s="11">
        <f>PārtikasPrečuIepirkumuSaraksts[[#This Row],[Skaits]]*PārtikasPrečuIepirkumuSaraksts[[#This Row],[Cena par vienību bez PVN]]</f>
        <v>0</v>
      </c>
      <c r="I14" s="12">
        <f>PārtikasPrečuIepirkumuSaraksts[[#This Row],[Summa bez PVN]]*1.21</f>
        <v>0</v>
      </c>
      <c r="K14" s="35"/>
      <c r="N14" s="35"/>
    </row>
    <row r="15" spans="1:14" ht="72" customHeight="1" x14ac:dyDescent="0.3">
      <c r="A15" s="34"/>
      <c r="B15" s="2">
        <v>3</v>
      </c>
      <c r="C15" s="5" t="s">
        <v>16</v>
      </c>
      <c r="D15" s="25" t="s">
        <v>61</v>
      </c>
      <c r="E15" s="2"/>
      <c r="F15" s="22">
        <v>4</v>
      </c>
      <c r="G15" s="13"/>
      <c r="H15" s="11">
        <f>PārtikasPrečuIepirkumuSaraksts[[#This Row],[Skaits]]*PārtikasPrečuIepirkumuSaraksts[[#This Row],[Cena par vienību bez PVN]]</f>
        <v>0</v>
      </c>
      <c r="I15" s="12">
        <f>PārtikasPrečuIepirkumuSaraksts[[#This Row],[Summa bez PVN]]*1.21</f>
        <v>0</v>
      </c>
      <c r="K15" s="35"/>
      <c r="N15" s="35"/>
    </row>
    <row r="16" spans="1:14" ht="58.8" customHeight="1" x14ac:dyDescent="0.3">
      <c r="A16" s="34"/>
      <c r="B16" s="2">
        <v>4</v>
      </c>
      <c r="C16" s="5" t="s">
        <v>65</v>
      </c>
      <c r="D16" s="32" t="s">
        <v>64</v>
      </c>
      <c r="E16" s="8"/>
      <c r="F16" s="29" t="s">
        <v>62</v>
      </c>
      <c r="G16" s="14"/>
      <c r="H16" s="11">
        <v>0</v>
      </c>
      <c r="I16" s="12">
        <f>PārtikasPrečuIepirkumuSaraksts[[#This Row],[Summa bez PVN]]*1.21</f>
        <v>0</v>
      </c>
      <c r="J16" s="38"/>
      <c r="K16" s="35"/>
      <c r="N16" s="35"/>
    </row>
    <row r="17" spans="1:15" ht="142.80000000000001" customHeight="1" x14ac:dyDescent="0.3">
      <c r="A17" s="34"/>
      <c r="B17" s="2">
        <v>5</v>
      </c>
      <c r="C17" s="5" t="s">
        <v>17</v>
      </c>
      <c r="D17" s="27" t="s">
        <v>40</v>
      </c>
      <c r="E17" s="15"/>
      <c r="F17" s="22">
        <v>2</v>
      </c>
      <c r="G17" s="16"/>
      <c r="H17" s="11">
        <f>PārtikasPrečuIepirkumuSaraksts[[#This Row],[Skaits]]*PārtikasPrečuIepirkumuSaraksts[[#This Row],[Cena par vienību bez PVN]]</f>
        <v>0</v>
      </c>
      <c r="I17" s="12">
        <f>PārtikasPrečuIepirkumuSaraksts[[#This Row],[Summa bez PVN]]*1.21</f>
        <v>0</v>
      </c>
      <c r="K17" s="35"/>
      <c r="N17" s="35"/>
    </row>
    <row r="18" spans="1:15" ht="70.2" customHeight="1" x14ac:dyDescent="0.3">
      <c r="A18" s="34"/>
      <c r="B18" s="2">
        <v>6</v>
      </c>
      <c r="C18" s="2" t="s">
        <v>30</v>
      </c>
      <c r="D18" s="26" t="s">
        <v>36</v>
      </c>
      <c r="E18" s="2"/>
      <c r="F18" s="22">
        <v>3</v>
      </c>
      <c r="G18" s="16"/>
      <c r="H18" s="11">
        <f>PārtikasPrečuIepirkumuSaraksts[[#This Row],[Skaits]]*PārtikasPrečuIepirkumuSaraksts[[#This Row],[Cena par vienību bez PVN]]</f>
        <v>0</v>
      </c>
      <c r="I18" s="12">
        <f>PārtikasPrečuIepirkumuSaraksts[[#This Row],[Summa bez PVN]]*1.21</f>
        <v>0</v>
      </c>
      <c r="K18" s="35"/>
      <c r="N18" s="35"/>
    </row>
    <row r="19" spans="1:15" ht="76.2" customHeight="1" x14ac:dyDescent="0.3">
      <c r="A19" s="34"/>
      <c r="B19" s="2">
        <v>7</v>
      </c>
      <c r="C19" s="2" t="s">
        <v>18</v>
      </c>
      <c r="D19" s="25" t="s">
        <v>23</v>
      </c>
      <c r="E19" s="17"/>
      <c r="F19" s="30">
        <v>2</v>
      </c>
      <c r="G19" s="13"/>
      <c r="H19" s="31">
        <f>PārtikasPrečuIepirkumuSaraksts[[#This Row],[Skaits]]*PārtikasPrečuIepirkumuSaraksts[[#This Row],[Cena par vienību bez PVN]]</f>
        <v>0</v>
      </c>
      <c r="I19" s="12">
        <f>PārtikasPrečuIepirkumuSaraksts[[#This Row],[Summa bez PVN]]*1.21</f>
        <v>0</v>
      </c>
      <c r="K19" s="35"/>
      <c r="N19" s="35"/>
    </row>
    <row r="20" spans="1:15" ht="96.6" customHeight="1" x14ac:dyDescent="0.3">
      <c r="A20" s="34"/>
      <c r="B20" s="2">
        <v>8</v>
      </c>
      <c r="C20" s="2" t="s">
        <v>12</v>
      </c>
      <c r="D20" s="25" t="s">
        <v>47</v>
      </c>
      <c r="E20" s="15"/>
      <c r="F20" s="22">
        <v>13</v>
      </c>
      <c r="G20" s="16"/>
      <c r="H20" s="11">
        <f>PārtikasPrečuIepirkumuSaraksts[[#This Row],[Skaits]]*PārtikasPrečuIepirkumuSaraksts[[#This Row],[Cena par vienību bez PVN]]</f>
        <v>0</v>
      </c>
      <c r="I20" s="12">
        <f>PārtikasPrečuIepirkumuSaraksts[[#This Row],[Summa bez PVN]]*1.21</f>
        <v>0</v>
      </c>
      <c r="K20" s="35"/>
      <c r="N20" s="35"/>
    </row>
    <row r="21" spans="1:15" ht="53.4" customHeight="1" x14ac:dyDescent="0.3">
      <c r="A21" s="34"/>
      <c r="B21" s="2">
        <v>9</v>
      </c>
      <c r="C21" s="2" t="s">
        <v>41</v>
      </c>
      <c r="D21" s="25" t="s">
        <v>20</v>
      </c>
      <c r="E21" s="2"/>
      <c r="F21" s="22">
        <v>2</v>
      </c>
      <c r="G21" s="13"/>
      <c r="H21" s="11">
        <f>PārtikasPrečuIepirkumuSaraksts[[#This Row],[Skaits]]*PārtikasPrečuIepirkumuSaraksts[[#This Row],[Cena par vienību bez PVN]]</f>
        <v>0</v>
      </c>
      <c r="I21" s="12">
        <f>PārtikasPrečuIepirkumuSaraksts[[#This Row],[Summa bez PVN]]*1.21</f>
        <v>0</v>
      </c>
      <c r="K21" s="35"/>
      <c r="N21" s="35"/>
    </row>
    <row r="22" spans="1:15" ht="81" customHeight="1" x14ac:dyDescent="0.3">
      <c r="A22" s="34"/>
      <c r="B22" s="2">
        <v>10</v>
      </c>
      <c r="C22" s="2" t="s">
        <v>9</v>
      </c>
      <c r="D22" s="25" t="s">
        <v>48</v>
      </c>
      <c r="E22" s="18"/>
      <c r="F22" s="22">
        <v>4</v>
      </c>
      <c r="G22" s="16"/>
      <c r="H22" s="11">
        <f>PārtikasPrečuIepirkumuSaraksts[[#This Row],[Skaits]]*PārtikasPrečuIepirkumuSaraksts[[#This Row],[Cena par vienību bez PVN]]</f>
        <v>0</v>
      </c>
      <c r="I22" s="12">
        <f>PārtikasPrečuIepirkumuSaraksts[[#This Row],[Summa bez PVN]]*1.21</f>
        <v>0</v>
      </c>
      <c r="K22" s="35"/>
      <c r="N22" s="35"/>
    </row>
    <row r="23" spans="1:15" ht="65.400000000000006" customHeight="1" x14ac:dyDescent="0.3">
      <c r="A23" s="34"/>
      <c r="B23" s="2">
        <v>11</v>
      </c>
      <c r="C23" s="2" t="s">
        <v>63</v>
      </c>
      <c r="D23" s="26" t="s">
        <v>66</v>
      </c>
      <c r="E23" s="6"/>
      <c r="F23" s="22">
        <v>10</v>
      </c>
      <c r="G23" s="16"/>
      <c r="H23" s="11">
        <f>PārtikasPrečuIepirkumuSaraksts[[#This Row],[Skaits]]*PārtikasPrečuIepirkumuSaraksts[[#This Row],[Cena par vienību bez PVN]]</f>
        <v>0</v>
      </c>
      <c r="I23" s="12">
        <f>PārtikasPrečuIepirkumuSaraksts[[#This Row],[Summa bez PVN]]*1.21</f>
        <v>0</v>
      </c>
      <c r="K23" s="35"/>
      <c r="N23" s="35"/>
    </row>
    <row r="24" spans="1:15" ht="46.2" customHeight="1" x14ac:dyDescent="0.3">
      <c r="A24" s="34"/>
      <c r="B24" s="2">
        <v>12</v>
      </c>
      <c r="C24" s="7" t="s">
        <v>54</v>
      </c>
      <c r="D24" s="25" t="s">
        <v>67</v>
      </c>
      <c r="E24" s="2"/>
      <c r="F24" s="22">
        <v>2</v>
      </c>
      <c r="G24" s="19"/>
      <c r="H24" s="11">
        <f>PārtikasPrečuIepirkumuSaraksts[[#This Row],[Skaits]]*PārtikasPrečuIepirkumuSaraksts[[#This Row],[Cena par vienību bez PVN]]</f>
        <v>0</v>
      </c>
      <c r="I24" s="12">
        <f>PārtikasPrečuIepirkumuSaraksts[[#This Row],[Summa bez PVN]]*1.21</f>
        <v>0</v>
      </c>
      <c r="K24" s="35"/>
      <c r="N24" s="35"/>
    </row>
    <row r="25" spans="1:15" s="39" customFormat="1" ht="58.2" customHeight="1" x14ac:dyDescent="0.3">
      <c r="A25" s="37"/>
      <c r="B25" s="2">
        <v>13</v>
      </c>
      <c r="C25" s="5" t="s">
        <v>11</v>
      </c>
      <c r="D25" s="24" t="s">
        <v>24</v>
      </c>
      <c r="E25" s="18"/>
      <c r="F25" s="22">
        <v>20</v>
      </c>
      <c r="G25" s="14"/>
      <c r="H25" s="11">
        <f>PārtikasPrečuIepirkumuSaraksts[[#This Row],[Skaits]]*PārtikasPrečuIepirkumuSaraksts[[#This Row],[Cena par vienību bez PVN]]</f>
        <v>0</v>
      </c>
      <c r="I25" s="12">
        <f>PārtikasPrečuIepirkumuSaraksts[[#This Row],[Summa bez PVN]]*1.21</f>
        <v>0</v>
      </c>
      <c r="K25" s="40"/>
      <c r="L25"/>
      <c r="M25"/>
      <c r="N25" s="35"/>
      <c r="O25" s="35"/>
    </row>
    <row r="26" spans="1:15" s="39" customFormat="1" ht="84" customHeight="1" x14ac:dyDescent="0.3">
      <c r="A26" s="37"/>
      <c r="B26" s="2">
        <v>14</v>
      </c>
      <c r="C26" s="2" t="s">
        <v>10</v>
      </c>
      <c r="D26" s="27" t="s">
        <v>37</v>
      </c>
      <c r="E26" s="15"/>
      <c r="F26" s="22">
        <v>3</v>
      </c>
      <c r="G26" s="14"/>
      <c r="H26" s="11">
        <f>PārtikasPrečuIepirkumuSaraksts[[#This Row],[Skaits]]*PārtikasPrečuIepirkumuSaraksts[[#This Row],[Cena par vienību bez PVN]]</f>
        <v>0</v>
      </c>
      <c r="I26" s="12">
        <f>PārtikasPrečuIepirkumuSaraksts[[#This Row],[Summa bez PVN]]*1.21</f>
        <v>0</v>
      </c>
      <c r="J26" s="41"/>
      <c r="L26"/>
      <c r="M26"/>
      <c r="N26" s="35"/>
      <c r="O26" s="35"/>
    </row>
    <row r="27" spans="1:15" ht="43.2" customHeight="1" x14ac:dyDescent="0.3">
      <c r="A27" s="34"/>
      <c r="B27" s="2">
        <v>15</v>
      </c>
      <c r="C27" s="7" t="s">
        <v>33</v>
      </c>
      <c r="D27" s="2" t="s">
        <v>73</v>
      </c>
      <c r="E27" s="8"/>
      <c r="F27" s="22">
        <v>10</v>
      </c>
      <c r="G27" s="16"/>
      <c r="H27" s="11">
        <f>PārtikasPrečuIepirkumuSaraksts[[#This Row],[Skaits]]*PārtikasPrečuIepirkumuSaraksts[[#This Row],[Cena par vienību bez PVN]]</f>
        <v>0</v>
      </c>
      <c r="I27" s="12">
        <f>PārtikasPrečuIepirkumuSaraksts[[#This Row],[Summa bez PVN]]*1.21</f>
        <v>0</v>
      </c>
      <c r="J27" s="39"/>
      <c r="K27" s="40"/>
      <c r="N27" s="35"/>
    </row>
    <row r="28" spans="1:15" ht="81.599999999999994" customHeight="1" x14ac:dyDescent="0.3">
      <c r="A28" s="34"/>
      <c r="B28" s="2">
        <v>16</v>
      </c>
      <c r="C28" s="7" t="s">
        <v>31</v>
      </c>
      <c r="D28" s="2" t="s">
        <v>60</v>
      </c>
      <c r="E28" s="39"/>
      <c r="F28" s="29">
        <v>6</v>
      </c>
      <c r="G28" s="14"/>
      <c r="H28" s="11">
        <f>PārtikasPrečuIepirkumuSaraksts[[#This Row],[Skaits]]*PārtikasPrečuIepirkumuSaraksts[[#This Row],[Cena par vienību bez PVN]]</f>
        <v>0</v>
      </c>
      <c r="I28" s="12">
        <f>PārtikasPrečuIepirkumuSaraksts[[#This Row],[Summa bez PVN]]*1.21</f>
        <v>0</v>
      </c>
      <c r="J28" s="42"/>
      <c r="K28" s="40"/>
      <c r="N28" s="35"/>
    </row>
    <row r="29" spans="1:15" ht="48" customHeight="1" x14ac:dyDescent="0.3">
      <c r="A29" s="34"/>
      <c r="B29" s="2">
        <v>17</v>
      </c>
      <c r="C29" s="21" t="s">
        <v>32</v>
      </c>
      <c r="D29" s="25" t="s">
        <v>68</v>
      </c>
      <c r="E29" s="8"/>
      <c r="F29" s="22">
        <v>1</v>
      </c>
      <c r="G29" s="16"/>
      <c r="H29" s="11">
        <f>PārtikasPrečuIepirkumuSaraksts[[#This Row],[Skaits]]*PārtikasPrečuIepirkumuSaraksts[[#This Row],[Cena par vienību bez PVN]]</f>
        <v>0</v>
      </c>
      <c r="I29" s="12">
        <f>PārtikasPrečuIepirkumuSaraksts[[#This Row],[Summa bez PVN]]*1.21</f>
        <v>0</v>
      </c>
      <c r="J29" s="43"/>
      <c r="K29" s="40"/>
      <c r="N29" s="35"/>
    </row>
    <row r="30" spans="1:15" ht="64.2" customHeight="1" x14ac:dyDescent="0.3">
      <c r="A30" s="34"/>
      <c r="B30" s="2">
        <v>18</v>
      </c>
      <c r="C30" s="2" t="s">
        <v>15</v>
      </c>
      <c r="D30" s="25" t="s">
        <v>55</v>
      </c>
      <c r="E30" s="2"/>
      <c r="F30" s="22">
        <v>6</v>
      </c>
      <c r="G30" s="13"/>
      <c r="H30" s="11">
        <f>PārtikasPrečuIepirkumuSaraksts[[#This Row],[Skaits]]*PārtikasPrečuIepirkumuSaraksts[[#This Row],[Cena par vienību bez PVN]]</f>
        <v>0</v>
      </c>
      <c r="I30" s="12">
        <f>PārtikasPrečuIepirkumuSaraksts[[#This Row],[Summa bez PVN]]*1.21</f>
        <v>0</v>
      </c>
      <c r="J30" s="44"/>
      <c r="K30" s="40"/>
      <c r="N30" s="35"/>
    </row>
    <row r="31" spans="1:15" ht="101.4" customHeight="1" x14ac:dyDescent="0.3">
      <c r="A31" s="34"/>
      <c r="B31" s="2">
        <v>19</v>
      </c>
      <c r="C31" s="5" t="s">
        <v>13</v>
      </c>
      <c r="D31" s="32" t="s">
        <v>72</v>
      </c>
      <c r="E31" s="2"/>
      <c r="F31" s="22">
        <v>3</v>
      </c>
      <c r="G31" s="13"/>
      <c r="H31" s="11">
        <f>PārtikasPrečuIepirkumuSaraksts[[#This Row],[Skaits]]*PārtikasPrečuIepirkumuSaraksts[[#This Row],[Cena par vienību bez PVN]]</f>
        <v>0</v>
      </c>
      <c r="I31" s="12">
        <f>PārtikasPrečuIepirkumuSaraksts[[#This Row],[Summa bez PVN]]*1.21</f>
        <v>0</v>
      </c>
      <c r="J31" s="42"/>
      <c r="K31" s="40"/>
      <c r="N31" s="35"/>
    </row>
    <row r="32" spans="1:15" ht="93.6" x14ac:dyDescent="0.3">
      <c r="A32" s="34"/>
      <c r="B32" s="2">
        <v>20</v>
      </c>
      <c r="C32" s="2" t="s">
        <v>57</v>
      </c>
      <c r="D32" s="26" t="s">
        <v>59</v>
      </c>
      <c r="E32" s="2"/>
      <c r="F32" s="22" t="s">
        <v>58</v>
      </c>
      <c r="G32" s="16"/>
      <c r="H32" s="11">
        <v>0</v>
      </c>
      <c r="I32" s="12">
        <f>PārtikasPrečuIepirkumuSaraksts[[#This Row],[Summa bez PVN]]*1.21</f>
        <v>0</v>
      </c>
      <c r="J32" s="42"/>
      <c r="K32" s="40"/>
      <c r="N32" s="35"/>
    </row>
    <row r="33" spans="1:15" s="39" customFormat="1" ht="102.6" customHeight="1" x14ac:dyDescent="0.3">
      <c r="A33" s="37"/>
      <c r="B33" s="2">
        <v>21</v>
      </c>
      <c r="C33" s="2" t="s">
        <v>34</v>
      </c>
      <c r="D33" s="25" t="s">
        <v>49</v>
      </c>
      <c r="E33" s="8"/>
      <c r="F33" s="22">
        <v>3</v>
      </c>
      <c r="G33" s="14"/>
      <c r="H33" s="11">
        <f>PārtikasPrečuIepirkumuSaraksts[[#This Row],[Skaits]]*PārtikasPrečuIepirkumuSaraksts[[#This Row],[Cena par vienību bez PVN]]</f>
        <v>0</v>
      </c>
      <c r="I33" s="12">
        <f>PārtikasPrečuIepirkumuSaraksts[[#This Row],[Summa bez PVN]]*1.21</f>
        <v>0</v>
      </c>
      <c r="J33" s="42"/>
      <c r="K33" s="40"/>
      <c r="L33"/>
      <c r="M33"/>
      <c r="N33" s="35"/>
      <c r="O33" s="35"/>
    </row>
    <row r="34" spans="1:15" s="39" customFormat="1" ht="66" customHeight="1" x14ac:dyDescent="0.3">
      <c r="A34" s="37"/>
      <c r="B34" s="2">
        <v>22</v>
      </c>
      <c r="C34" s="2" t="s">
        <v>35</v>
      </c>
      <c r="D34" s="28" t="s">
        <v>71</v>
      </c>
      <c r="E34" s="8"/>
      <c r="F34" s="22">
        <v>2</v>
      </c>
      <c r="G34" s="14"/>
      <c r="H34" s="11">
        <f>PārtikasPrečuIepirkumuSaraksts[[#This Row],[Skaits]]*PārtikasPrečuIepirkumuSaraksts[[#This Row],[Cena par vienību bez PVN]]</f>
        <v>0</v>
      </c>
      <c r="I34" s="12">
        <f>PārtikasPrečuIepirkumuSaraksts[[#This Row],[Summa bez PVN]]*1.21</f>
        <v>0</v>
      </c>
      <c r="J34" s="42"/>
      <c r="L34"/>
      <c r="M34"/>
      <c r="N34" s="35"/>
      <c r="O34" s="35"/>
    </row>
    <row r="35" spans="1:15" s="39" customFormat="1" ht="49.8" customHeight="1" x14ac:dyDescent="0.3">
      <c r="A35" s="37"/>
      <c r="B35" s="2">
        <v>23</v>
      </c>
      <c r="C35" s="7" t="s">
        <v>42</v>
      </c>
      <c r="D35" s="28" t="s">
        <v>74</v>
      </c>
      <c r="E35" s="20"/>
      <c r="F35" s="22">
        <v>3</v>
      </c>
      <c r="G35" s="14"/>
      <c r="H35" s="11">
        <f>PārtikasPrečuIepirkumuSaraksts[[#This Row],[Skaits]]*PārtikasPrečuIepirkumuSaraksts[[#This Row],[Cena par vienību bez PVN]]</f>
        <v>0</v>
      </c>
      <c r="I35" s="12">
        <f>PārtikasPrečuIepirkumuSaraksts[[#This Row],[Summa bez PVN]]*1.21</f>
        <v>0</v>
      </c>
      <c r="J35" s="42"/>
      <c r="L35"/>
      <c r="M35"/>
      <c r="N35" s="35"/>
      <c r="O35" s="35"/>
    </row>
    <row r="36" spans="1:15" s="39" customFormat="1" ht="67.2" customHeight="1" x14ac:dyDescent="0.3">
      <c r="A36" s="37"/>
      <c r="B36" s="2">
        <v>24</v>
      </c>
      <c r="C36" s="7" t="s">
        <v>42</v>
      </c>
      <c r="D36" s="25" t="s">
        <v>75</v>
      </c>
      <c r="E36" s="2"/>
      <c r="F36" s="22">
        <v>3</v>
      </c>
      <c r="G36" s="14"/>
      <c r="H36" s="11">
        <f>PārtikasPrečuIepirkumuSaraksts[[#This Row],[Skaits]]*PārtikasPrečuIepirkumuSaraksts[[#This Row],[Cena par vienību bez PVN]]</f>
        <v>0</v>
      </c>
      <c r="I36" s="12">
        <f>PārtikasPrečuIepirkumuSaraksts[[#This Row],[Summa bez PVN]]*1.21</f>
        <v>0</v>
      </c>
      <c r="J36" s="45"/>
      <c r="L36"/>
      <c r="M36"/>
      <c r="N36" s="35"/>
      <c r="O36" s="35"/>
    </row>
    <row r="37" spans="1:15" s="39" customFormat="1" ht="57.6" customHeight="1" x14ac:dyDescent="0.3">
      <c r="A37" s="37"/>
      <c r="B37" s="2">
        <v>25</v>
      </c>
      <c r="C37" s="2" t="s">
        <v>21</v>
      </c>
      <c r="D37" s="25" t="s">
        <v>29</v>
      </c>
      <c r="E37" s="18"/>
      <c r="F37" s="22">
        <v>4</v>
      </c>
      <c r="G37" s="14"/>
      <c r="H37" s="11">
        <f>PārtikasPrečuIepirkumuSaraksts[[#This Row],[Skaits]]*PārtikasPrečuIepirkumuSaraksts[[#This Row],[Cena par vienību bez PVN]]</f>
        <v>0</v>
      </c>
      <c r="I37" s="12">
        <f>PārtikasPrečuIepirkumuSaraksts[[#This Row],[Summa bez PVN]]*1.21</f>
        <v>0</v>
      </c>
      <c r="J37" s="45"/>
      <c r="L37"/>
      <c r="M37"/>
      <c r="N37" s="35"/>
      <c r="O37" s="35"/>
    </row>
    <row r="38" spans="1:15" s="39" customFormat="1" ht="78" customHeight="1" x14ac:dyDescent="0.3">
      <c r="A38" s="37"/>
      <c r="B38" s="2">
        <v>26</v>
      </c>
      <c r="C38" s="2" t="s">
        <v>43</v>
      </c>
      <c r="D38" s="25" t="s">
        <v>44</v>
      </c>
      <c r="E38" s="2"/>
      <c r="F38" s="23" t="s">
        <v>56</v>
      </c>
      <c r="G38" s="14"/>
      <c r="H38" s="11">
        <v>0</v>
      </c>
      <c r="I38" s="12">
        <f>PārtikasPrečuIepirkumuSaraksts[[#This Row],[Summa bez PVN]]*1.21</f>
        <v>0</v>
      </c>
      <c r="J38"/>
      <c r="L38"/>
      <c r="M38"/>
      <c r="N38" s="35"/>
      <c r="O38" s="35"/>
    </row>
    <row r="39" spans="1:15" s="39" customFormat="1" ht="51.6" customHeight="1" x14ac:dyDescent="0.3">
      <c r="A39" s="37"/>
      <c r="B39" s="2">
        <v>27</v>
      </c>
      <c r="C39" s="2" t="s">
        <v>45</v>
      </c>
      <c r="D39" s="25" t="s">
        <v>46</v>
      </c>
      <c r="E39" s="20"/>
      <c r="F39" s="23" t="s">
        <v>70</v>
      </c>
      <c r="G39" s="14"/>
      <c r="H39" s="11">
        <v>0</v>
      </c>
      <c r="I39" s="12">
        <f>PārtikasPrečuIepirkumuSaraksts[[#This Row],[Summa bez PVN]]*1.21</f>
        <v>0</v>
      </c>
      <c r="J39"/>
      <c r="L39"/>
      <c r="M39"/>
      <c r="N39" s="35"/>
      <c r="O39" s="35"/>
    </row>
    <row r="40" spans="1:15" ht="30" customHeight="1" x14ac:dyDescent="0.3">
      <c r="A40" s="34"/>
      <c r="B40" s="46"/>
      <c r="C40" s="46"/>
      <c r="D40" s="46"/>
      <c r="E40" s="46"/>
      <c r="F40" s="46"/>
      <c r="G40" s="46"/>
      <c r="H40" s="46">
        <f>SUBTOTAL(109,PārtikasPrečuIepirkumuSaraksts[Summa bez PVN])</f>
        <v>0</v>
      </c>
      <c r="I40" s="47">
        <f>SUBTOTAL(109,PārtikasPrečuIepirkumuSaraksts[Kopējā cena])</f>
        <v>0</v>
      </c>
    </row>
    <row r="41" spans="1:15" ht="30" customHeight="1" x14ac:dyDescent="0.3">
      <c r="A41" s="34"/>
      <c r="B41" s="34"/>
      <c r="C41" s="34"/>
      <c r="D41" s="34"/>
      <c r="E41" s="34"/>
      <c r="F41" s="34"/>
      <c r="G41" s="34"/>
      <c r="H41" s="34"/>
      <c r="I41" s="48"/>
    </row>
    <row r="42" spans="1:15" ht="27" customHeight="1" x14ac:dyDescent="0.3">
      <c r="A42" s="34"/>
      <c r="B42" s="34"/>
      <c r="C42" s="34"/>
      <c r="D42" s="53" t="s">
        <v>6</v>
      </c>
      <c r="E42" s="53"/>
      <c r="F42" s="53"/>
      <c r="G42" s="53"/>
      <c r="H42" s="53"/>
      <c r="I42" s="53"/>
    </row>
    <row r="43" spans="1:15" ht="15.6" customHeight="1" x14ac:dyDescent="0.3"/>
    <row r="44" spans="1:15" ht="30" customHeight="1" x14ac:dyDescent="0.3">
      <c r="C44" s="3"/>
      <c r="D44" s="4" t="s">
        <v>26</v>
      </c>
    </row>
    <row r="45" spans="1:15" ht="30" customHeight="1" x14ac:dyDescent="0.3">
      <c r="D45" s="4" t="s">
        <v>27</v>
      </c>
    </row>
    <row r="46" spans="1:15" ht="30" customHeight="1" x14ac:dyDescent="0.3">
      <c r="D46" s="4" t="s">
        <v>28</v>
      </c>
    </row>
    <row r="47" spans="1:15" ht="20.399999999999999" customHeight="1" x14ac:dyDescent="0.3">
      <c r="D47" s="4"/>
    </row>
  </sheetData>
  <mergeCells count="11">
    <mergeCell ref="B10:I10"/>
    <mergeCell ref="F1:I2"/>
    <mergeCell ref="D42:I42"/>
    <mergeCell ref="B7:D7"/>
    <mergeCell ref="A3:I3"/>
    <mergeCell ref="A4:I4"/>
    <mergeCell ref="A5:I5"/>
    <mergeCell ref="A6:I6"/>
    <mergeCell ref="A9:I9"/>
    <mergeCell ref="E7:I8"/>
    <mergeCell ref="B11:I11"/>
  </mergeCells>
  <phoneticPr fontId="1" type="noConversion"/>
  <dataValidations count="9">
    <dataValidation allowBlank="1" showInputMessage="1" showErrorMessage="1" prompt="Šajā šūnā ievadiet datumu" sqref="B10" xr:uid="{00000000-0002-0000-0000-000000000000}"/>
    <dataValidation allowBlank="1" showInputMessage="1" showErrorMessage="1" prompt="Select Yes or No in this column to mark items bought. Press ALT+DOWN ARROW to open the drop-down list, then ENTER to make selection. Izmantojiet virsrakstu filtrus, lai atrastu konkrētus ierakstus" sqref="B12" xr:uid="{00000000-0002-0000-0000-000001000000}"/>
    <dataValidation allowBlank="1" showInputMessage="1" showErrorMessage="1" prompt="Ievadiet skaitu šajā kolonnā zem šī virsraksta" sqref="F12" xr:uid="{00000000-0002-0000-0000-000002000000}"/>
    <dataValidation allowBlank="1" showInputMessage="1" showErrorMessage="1" prompt="Ievadiet cenu šajā kolonnā zem šī virsraksta" sqref="G12:H12" xr:uid="{00000000-0002-0000-0000-000003000000}"/>
    <dataValidation allowBlank="1" showInputMessage="1" showErrorMessage="1" prompt="Kopējā cena tiek automātiski aprēķināta šajā kolonnā zem šī virsraksta" sqref="I12" xr:uid="{00000000-0002-0000-0000-000004000000}"/>
    <dataValidation allowBlank="1" showInputMessage="1" showErrorMessage="1" prompt="Šajā šūnā ir šīs darblapas nosaukums" sqref="A3:A6 B7:B8" xr:uid="{00000000-0002-0000-0000-000005000000}"/>
    <dataValidation type="list" errorStyle="warning" allowBlank="1" showInputMessage="1" showErrorMessage="1" error="Sarakstā atlasiet Jā vai Nē. Atlasiet ATCELT, nospiediet taustiņu kombināciju ALT+lejupvērstā bultiņa, lai atvērtu nolaižamo sarakstu, un pēc tam nospiediet taustiņu ENTER, lai veiktu atlasi" sqref="B13 B15:B16 B18:B19 B21:B22 B24:B25 B27:B28 B30:B31 B33:B34 B36:B37 B39" xr:uid="{00000000-0002-0000-0000-000006000000}">
      <formula1>"Jā, Nē"</formula1>
    </dataValidation>
    <dataValidation allowBlank="1" showInputMessage="1" showErrorMessage="1" prompt="Izveidojiet pārtikas preču iepirkumu sarakstu ar cenām un skaitu šajā pārtikas preču iepirkumu saraksta darblapā. Kolonnā Gatavs norādiet iegādātās preces" sqref="A7:A8" xr:uid="{00000000-0002-0000-0000-000007000000}"/>
    <dataValidation allowBlank="1" showInputMessage="1" showErrorMessage="1" prompt="Ievadiet preci šajā kolonnā zem šī virsraksta" sqref="C12:E12" xr:uid="{00000000-0002-0000-0000-000008000000}"/>
  </dataValidations>
  <hyperlinks>
    <hyperlink ref="A6" r:id="rId1" display="mailto:sportaskola@talsi.lv" xr:uid="{00000000-0004-0000-0000-000000000000}"/>
  </hyperlinks>
  <printOptions horizontalCentered="1"/>
  <pageMargins left="0.25" right="0.25" top="0.75" bottom="0.75" header="0.3" footer="0.3"/>
  <pageSetup paperSize="9" scale="47" fitToHeight="0" orientation="landscape" r:id="rId2"/>
  <headerFooter differentFirst="1">
    <oddFooter>Page &amp;P of &amp;N</oddFooter>
  </headerFooter>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Cenu aptauja</vt:lpstr>
      <vt:lpstr>'Cenu aptauja'!Drukāt_virsrakstus</vt:lpstr>
      <vt:lpstr>KolonnasNosaukums1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Skolotajs</dc:creator>
  <cp:lastModifiedBy>Alise Līva Mažeika</cp:lastModifiedBy>
  <cp:lastPrinted>2023-05-31T12:30:21Z</cp:lastPrinted>
  <dcterms:created xsi:type="dcterms:W3CDTF">2017-09-11T05:50:47Z</dcterms:created>
  <dcterms:modified xsi:type="dcterms:W3CDTF">2023-07-05T13:06:54Z</dcterms:modified>
</cp:coreProperties>
</file>