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tabRatio="944" activeTab="2"/>
  </bookViews>
  <sheets>
    <sheet name="Buvn.kopt." sheetId="1" r:id="rId1"/>
    <sheet name="Kops.1" sheetId="2" r:id="rId2"/>
    <sheet name="Demontāža" sheetId="3" r:id="rId3"/>
  </sheets>
  <definedNames>
    <definedName name="_xlnm.Print_Area" localSheetId="0">'Buvn.kopt.'!$A$1:$C$24</definedName>
    <definedName name="_xlnm.Print_Area" localSheetId="2">'Demontāža'!$A$4:$P$60</definedName>
    <definedName name="_xlnm.Print_Area" localSheetId="1">'Kops.1'!$A$1:$I$25</definedName>
  </definedNames>
  <calcPr fullCalcOnLoad="1" fullPrecision="0"/>
</workbook>
</file>

<file path=xl/sharedStrings.xml><?xml version="1.0" encoding="utf-8"?>
<sst xmlns="http://schemas.openxmlformats.org/spreadsheetml/2006/main" count="167" uniqueCount="104">
  <si>
    <t>Kopā:</t>
  </si>
  <si>
    <t>Mērvienība</t>
  </si>
  <si>
    <t>Daudzums</t>
  </si>
  <si>
    <t>Kopā uz visu apjomu</t>
  </si>
  <si>
    <t>Nr.p.k.</t>
  </si>
  <si>
    <t>Vienības izmaksas</t>
  </si>
  <si>
    <t>APSTIPRINU</t>
  </si>
  <si>
    <t>__________________________________</t>
  </si>
  <si>
    <t>(pasūtītāja paraksts un tā atšifrējums)</t>
  </si>
  <si>
    <t>Z.V.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</si>
  <si>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</si>
  <si>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</si>
  <si>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</si>
  <si>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</si>
  <si>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</si>
  <si>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</si>
  <si>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</si>
  <si>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</si>
  <si>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</si>
  <si>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</si>
  <si>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</si>
  <si>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</si>
  <si>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</si>
  <si>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</si>
  <si>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</si>
  <si>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</si>
  <si>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</si>
  <si>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</si>
  <si>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</si>
  <si>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</si>
  <si>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</si>
  <si>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</si>
  <si>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</si>
  <si>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</si>
  <si>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</si>
  <si>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</si>
  <si>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</si>
  <si>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</si>
  <si>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</si>
  <si>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līg.c.</t>
  </si>
  <si>
    <t>Lokālā tāme Nr.1.1</t>
  </si>
  <si>
    <t>1.1.</t>
  </si>
  <si>
    <t>Labiekārtojums</t>
  </si>
  <si>
    <t>Nojaukšanas darbi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</si>
  <si>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</si>
  <si>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</si>
  <si>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</si>
  <si>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</si>
  <si>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</si>
  <si>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</si>
  <si>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</si>
  <si>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</si>
  <si>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</si>
  <si>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</si>
  <si>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</si>
  <si>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</si>
  <si>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</si>
  <si>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</si>
  <si>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Stiegrotas dzelzsbetona plātnes vai cita kabeļu aizsardzības sistēma (pēc būvuzņēmēja ieskatiem), kabeļu aizsardzībai no smagās būvtehnikas kustības uz būvdarbu laiku, tās ierīkošana un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</si>
  <si>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</si>
  <si>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</si>
  <si>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</si>
  <si>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</si>
  <si>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</si>
  <si>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</si>
  <si>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</si>
  <si>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</si>
  <si>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Ruberoīda būvgružu utilizācija.</t>
  </si>
  <si>
    <t>Darba aizardzības / drošības risinājumi.</t>
  </si>
  <si>
    <t>Konteinera tipa celtnieku kantoris, ar darbinieku telpu 2.5*6*2.35 m, ieskaitot konteinera uzstādīšanu, demontāžu- uz visu objekta laiku (skaits atbilstoši Pretendenta nepieciešamībām).</t>
  </si>
  <si>
    <t>Tāme sastādīta 2023.gada tirgus cenās pamatojoties uz būvprojektu</t>
  </si>
  <si>
    <t>Dzelzsbetona un betona būvgružu utilizācija (k=1,4)*.</t>
  </si>
  <si>
    <t>Ķieģeļu būvgružu utilizācija (k=1,4)*.</t>
  </si>
  <si>
    <t>Citu būvgružu utilizācija (k=1,4)*.</t>
  </si>
  <si>
    <t>Objekta nosaukums: Kanalizācijas pārsūknēšanas stacijas nojaukšana Ezera ielā 10, Talsos, Talsu novadā</t>
  </si>
  <si>
    <t>Būves nosaukums: Kanalizācijas pārsūknēšanas stacija</t>
  </si>
  <si>
    <t>Objekta adrese: Ezera iela 10, Talsi, Talsu novads</t>
  </si>
  <si>
    <t>Kanalizācijas pārsūknēšanas stacijas nojaukšana Ezera ielā 10, Talsos, Talsu novadā</t>
  </si>
  <si>
    <t>Atkritumu konteineri, ieskaitot to izvešanu, utilizācijas/pārstrādes izmaksas.</t>
  </si>
  <si>
    <t>Ūdensapgādes un kanalizācijas komunikāciju atvienošana un demontāža</t>
  </si>
  <si>
    <t>Sadzīves kanalizācijas atvienošana ar betona korķi.</t>
  </si>
  <si>
    <t>Hidroizolācijas uzklāšana betona korķim  ~ 0,15 cm uz katru pusi.</t>
  </si>
  <si>
    <t>Sadzīves kanalizācijas aizpildīšana ar vieglbetonu.</t>
  </si>
  <si>
    <t>m</t>
  </si>
  <si>
    <t>Kontrolakas demontāža/aizbēršana.</t>
  </si>
  <si>
    <t>Kanalizācijas pārsūknēšanas stacijas nojaukšana</t>
  </si>
  <si>
    <t>Dzelzsbetona saliekamo pārseguma demontāža.</t>
  </si>
  <si>
    <t>Ķieģeļu ārsienu demontāža līdz pamatiem.</t>
  </si>
  <si>
    <t>Logu, durvju u.c. demontāža (tiek pieskaitīti pie "Citu būvgružu utilizācija (k=1,4)").</t>
  </si>
  <si>
    <t>Esošās betona grīdas demontāža.</t>
  </si>
  <si>
    <t>Būvbedres, kas veidojas pēc nojaukšanas darbiem, aizbēršana ar esošo pieberamo grunti.</t>
  </si>
  <si>
    <r>
      <t>m</t>
    </r>
    <r>
      <rPr>
        <vertAlign val="superscript"/>
        <sz val="10"/>
        <rFont val="Arial"/>
        <family val="2"/>
      </rPr>
      <t>2</t>
    </r>
  </si>
  <si>
    <t>Ruberoīda seguma demontāža.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</si>
  <si>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</si>
  <si>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</si>
  <si>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</si>
  <si>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 xml:space="preserve">Pasūtījuma Nr. </t>
  </si>
  <si>
    <t xml:space="preserve">Sastādīja: </t>
  </si>
  <si>
    <t xml:space="preserve">Pārbaudīja: </t>
  </si>
  <si>
    <t>Tāme sastādīta 2023.gada .</t>
  </si>
  <si>
    <t>%</t>
  </si>
  <si>
    <t>2023. gada ____________________</t>
  </si>
  <si>
    <t>Saskaņota _______ gada _____ ____________________</t>
  </si>
  <si>
    <r>
      <rPr>
        <b/>
        <sz val="10"/>
        <rFont val="Arial"/>
        <family val="2"/>
      </rPr>
      <t>2.pielikums</t>
    </r>
    <r>
      <rPr>
        <sz val="10"/>
        <rFont val="Arial"/>
        <family val="2"/>
      </rPr>
      <t xml:space="preserve">
Cenu aptaujai “Kanalizācijas pārsūknēšanas stacijas nosaukšana Ezera ielā 10”,
 identifikācijas Nr. TNPz 2023/55
     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</si>
</sst>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.00;\-&quot;Ls&quot;\ #,##0.00"/>
    <numFmt numFmtId="181" formatCode="0.000"/>
    <numFmt numFmtId="182" formatCode="0.0000"/>
    <numFmt numFmtId="183" formatCode="_-* #,##0.0000_-;\-* #,##0.0000_-;_-* &quot;-&quot;????_-;_-@_-"/>
    <numFmt numFmtId="184" formatCode="_(* #,##0.0_);_(* \(#,##0.0\);_(* &quot;-&quot;??_);_(@_)"/>
    <numFmt numFmtId="185" formatCode="_(* #,##0_);_(* \(#,##0\);_(* &quot;-&quot;??_);_(@_)"/>
    <numFmt numFmtId="186" formatCode="[$-409]dddd\,\ mmmm\ d\,\ yyyy"/>
    <numFmt numFmtId="187" formatCode="[$-409]hh:mm:ss\ AM/PM"/>
    <numFmt numFmtId="188" formatCode="0.00_ ;\-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Jā&quot;;&quot;Jā&quot;;&quot;Nē&quot;"/>
    <numFmt numFmtId="194" formatCode="&quot;Patiess&quot;;&quot;Patiess&quot;;&quot;Aplams&quot;"/>
    <numFmt numFmtId="195" formatCode="&quot;Ieslēgts&quot;;&quot;Ieslēgts&quot;;&quot;Izslēgts&quot;"/>
    <numFmt numFmtId="196" formatCode="[$€-2]\ #\ ##,000_);[Red]\([$€-2]\ #\ ##,000\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8"/>
      <color indexed="56"/>
      <name val="Cambri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0" borderId="0" applyNumberFormat="0" applyBorder="0" applyAlignment="0" applyProtection="0"/>
    <xf numFmtId="0" fontId="40" fillId="25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27" borderId="0" applyNumberFormat="0" applyBorder="0" applyAlignment="0" applyProtection="0"/>
    <xf numFmtId="0" fontId="4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41" fillId="38" borderId="1" applyNumberFormat="0" applyAlignment="0" applyProtection="0"/>
    <xf numFmtId="0" fontId="12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9" borderId="2" applyNumberFormat="0" applyAlignment="0" applyProtection="0"/>
    <xf numFmtId="0" fontId="14" fillId="40" borderId="3" applyNumberFormat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41" borderId="1" applyNumberFormat="0" applyAlignment="0" applyProtection="0"/>
    <xf numFmtId="0" fontId="19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8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27" fillId="0" borderId="9">
      <alignment vertical="center"/>
      <protection/>
    </xf>
    <xf numFmtId="0" fontId="7" fillId="4" borderId="0" applyNumberFormat="0" applyBorder="0" applyAlignment="0" applyProtection="0"/>
    <xf numFmtId="0" fontId="46" fillId="48" borderId="0" applyNumberFormat="0" applyBorder="0" applyAlignment="0" applyProtection="0"/>
    <xf numFmtId="0" fontId="28" fillId="0" borderId="9">
      <alignment vertical="center"/>
      <protection/>
    </xf>
    <xf numFmtId="0" fontId="20" fillId="0" borderId="10" applyNumberFormat="0" applyFill="0" applyAlignment="0" applyProtection="0"/>
    <xf numFmtId="0" fontId="47" fillId="49" borderId="0" applyNumberFormat="0" applyBorder="0" applyAlignment="0" applyProtection="0"/>
    <xf numFmtId="0" fontId="21" fillId="50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51" borderId="11" applyNumberFormat="0" applyFont="0" applyAlignment="0" applyProtection="0"/>
    <xf numFmtId="0" fontId="22" fillId="39" borderId="12" applyNumberFormat="0" applyAlignment="0" applyProtection="0"/>
    <xf numFmtId="0" fontId="0" fillId="0" borderId="0">
      <alignment vertical="center"/>
      <protection/>
    </xf>
    <xf numFmtId="0" fontId="0" fillId="52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53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54" borderId="14" applyNumberFormat="0" applyFont="0" applyAlignment="0" applyProtection="0"/>
    <xf numFmtId="0" fontId="39" fillId="54" borderId="14" applyNumberFormat="0" applyFon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53" fillId="5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2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0" fillId="56" borderId="0" xfId="0" applyFont="1" applyFill="1" applyBorder="1" applyAlignment="1">
      <alignment horizontal="center" vertical="center" wrapText="1"/>
    </xf>
    <xf numFmtId="179" fontId="57" fillId="56" borderId="0" xfId="0" applyNumberFormat="1" applyFont="1" applyFill="1" applyBorder="1" applyAlignment="1">
      <alignment horizontal="center" vertical="center" wrapText="1"/>
    </xf>
    <xf numFmtId="179" fontId="58" fillId="56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9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79" fontId="58" fillId="0" borderId="0" xfId="0" applyNumberFormat="1" applyFont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2" fontId="0" fillId="0" borderId="0" xfId="0" applyNumberFormat="1" applyFont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0" xfId="8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0" fontId="0" fillId="56" borderId="0" xfId="0" applyFont="1" applyFill="1" applyAlignment="1">
      <alignment horizontal="center" vertical="center"/>
    </xf>
    <xf numFmtId="0" fontId="0" fillId="5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2" fontId="0" fillId="0" borderId="0" xfId="7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0" fillId="0" borderId="0" xfId="70" applyNumberFormat="1" applyFont="1" applyAlignment="1">
      <alignment vertical="center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39" borderId="20" xfId="0" applyNumberFormat="1" applyFont="1" applyFill="1" applyBorder="1" applyAlignment="1">
      <alignment horizontal="center" vertical="center" wrapText="1"/>
    </xf>
    <xf numFmtId="2" fontId="0" fillId="39" borderId="2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56" borderId="2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/>
    </xf>
    <xf numFmtId="0" fontId="0" fillId="56" borderId="20" xfId="0" applyFont="1" applyFill="1" applyBorder="1" applyAlignment="1">
      <alignment horizontal="center" vertical="center" wrapText="1"/>
    </xf>
    <xf numFmtId="181" fontId="0" fillId="56" borderId="20" xfId="0" applyNumberFormat="1" applyFont="1" applyFill="1" applyBorder="1" applyAlignment="1">
      <alignment horizontal="center" vertical="center" wrapText="1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2" fontId="0" fillId="0" borderId="0" xfId="70" applyNumberFormat="1" applyFont="1" applyAlignment="1">
      <alignment horizontal="right" vertical="center"/>
    </xf>
    <xf numFmtId="2" fontId="0" fillId="0" borderId="0" xfId="89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0" fillId="39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1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" fontId="31" fillId="39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 wrapText="1"/>
    </xf>
    <xf numFmtId="0" fontId="32" fillId="56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left" vertical="center" wrapText="1"/>
    </xf>
    <xf numFmtId="0" fontId="33" fillId="0" borderId="20" xfId="120" applyFont="1" applyBorder="1" applyAlignment="1">
      <alignment horizontal="center" vertical="center"/>
      <protection/>
    </xf>
    <xf numFmtId="2" fontId="0" fillId="0" borderId="20" xfId="0" applyNumberFormat="1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/>
    </xf>
    <xf numFmtId="0" fontId="33" fillId="0" borderId="20" xfId="120" applyFont="1" applyFill="1" applyBorder="1" applyAlignment="1">
      <alignment horizontal="center" vertical="center"/>
      <protection/>
    </xf>
    <xf numFmtId="0" fontId="32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127" applyFont="1" applyFill="1" applyBorder="1" applyAlignment="1">
      <alignment vertical="center" wrapText="1"/>
      <protection/>
    </xf>
    <xf numFmtId="0" fontId="0" fillId="0" borderId="20" xfId="127" applyFont="1" applyFill="1" applyBorder="1" applyAlignment="1">
      <alignment vertical="center"/>
      <protection/>
    </xf>
    <xf numFmtId="0" fontId="0" fillId="0" borderId="20" xfId="127" applyFont="1" applyBorder="1" applyAlignment="1">
      <alignment vertical="center" wrapText="1"/>
      <protection/>
    </xf>
    <xf numFmtId="0" fontId="0" fillId="0" borderId="20" xfId="127" applyFont="1" applyBorder="1" applyAlignment="1">
      <alignment vertical="center"/>
      <protection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39" borderId="20" xfId="0" applyNumberFormat="1" applyFont="1" applyFill="1" applyBorder="1" applyAlignment="1">
      <alignment horizontal="center" vertical="center"/>
    </xf>
    <xf numFmtId="0" fontId="0" fillId="39" borderId="24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0" fillId="56" borderId="20" xfId="0" applyFont="1" applyFill="1" applyBorder="1" applyAlignment="1">
      <alignment horizontal="left" vertical="center" wrapText="1"/>
    </xf>
    <xf numFmtId="2" fontId="0" fillId="39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2" fontId="0" fillId="39" borderId="24" xfId="0" applyNumberFormat="1" applyFont="1" applyFill="1" applyBorder="1" applyAlignment="1">
      <alignment horizontal="center" vertical="center" wrapText="1"/>
    </xf>
    <xf numFmtId="2" fontId="0" fillId="39" borderId="22" xfId="0" applyNumberFormat="1" applyFont="1" applyFill="1" applyBorder="1" applyAlignment="1">
      <alignment horizontal="center" vertical="center" wrapText="1"/>
    </xf>
    <xf numFmtId="2" fontId="0" fillId="39" borderId="24" xfId="0" applyNumberFormat="1" applyFont="1" applyFill="1" applyBorder="1" applyAlignment="1">
      <alignment horizontal="center" vertical="center" wrapText="1"/>
    </xf>
    <xf numFmtId="2" fontId="0" fillId="39" borderId="22" xfId="0" applyNumberFormat="1" applyFont="1" applyFill="1" applyBorder="1" applyAlignment="1">
      <alignment horizontal="center" vertical="center" wrapText="1"/>
    </xf>
    <xf numFmtId="0" fontId="0" fillId="52" borderId="0" xfId="126" applyBorder="1" applyAlignment="1">
      <alignment horizontal="left" vertical="center" wrapText="1"/>
      <protection/>
    </xf>
    <xf numFmtId="0" fontId="32" fillId="0" borderId="2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2" fontId="0" fillId="39" borderId="21" xfId="0" applyNumberFormat="1" applyFont="1" applyFill="1" applyBorder="1" applyAlignment="1">
      <alignment horizontal="center" vertical="center" wrapText="1"/>
    </xf>
    <xf numFmtId="2" fontId="0" fillId="39" borderId="29" xfId="0" applyNumberFormat="1" applyFont="1" applyFill="1" applyBorder="1" applyAlignment="1">
      <alignment horizontal="center" vertical="center" wrapText="1"/>
    </xf>
    <xf numFmtId="2" fontId="0" fillId="39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1" fontId="0" fillId="39" borderId="24" xfId="0" applyNumberFormat="1" applyFont="1" applyFill="1" applyBorder="1" applyAlignment="1">
      <alignment horizontal="center" vertical="center" wrapText="1"/>
    </xf>
    <xf numFmtId="1" fontId="0" fillId="39" borderId="22" xfId="0" applyNumberFormat="1" applyFont="1" applyFill="1" applyBorder="1" applyAlignment="1">
      <alignment horizontal="center" vertical="center" wrapText="1"/>
    </xf>
  </cellXfs>
  <cellStyles count="139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no 1. izcēluma" xfId="21"/>
    <cellStyle name="20% no 1. izcēluma 2" xfId="22"/>
    <cellStyle name="20% no 2. izcēluma" xfId="23"/>
    <cellStyle name="20% no 2. izcēluma 2" xfId="24"/>
    <cellStyle name="20% no 3. izcēluma" xfId="25"/>
    <cellStyle name="20% no 3. izcēluma 2" xfId="26"/>
    <cellStyle name="20% no 4. izcēluma" xfId="27"/>
    <cellStyle name="20% no 4. izcēluma 2" xfId="28"/>
    <cellStyle name="20% no 5. izcēluma" xfId="29"/>
    <cellStyle name="20% no 6. izcēluma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40% no 1. izcēluma" xfId="37"/>
    <cellStyle name="40% no 2. izcēluma" xfId="38"/>
    <cellStyle name="40% no 3. izcēluma" xfId="39"/>
    <cellStyle name="40% no 3. izcēluma 2" xfId="40"/>
    <cellStyle name="40% no 4. izcēluma" xfId="41"/>
    <cellStyle name="40% no 5. izcēluma" xfId="42"/>
    <cellStyle name="40% no 6. izcēluma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60% no 1. izcēluma" xfId="50"/>
    <cellStyle name="60% no 2. izcēluma" xfId="51"/>
    <cellStyle name="60% no 3. izcēluma" xfId="52"/>
    <cellStyle name="60% no 3. izcēluma 2" xfId="53"/>
    <cellStyle name="60% no 4. izcēluma" xfId="54"/>
    <cellStyle name="60% no 4. izcēluma 2" xfId="55"/>
    <cellStyle name="60% no 5. izcēluma" xfId="56"/>
    <cellStyle name="60% no 6. izcēluma" xfId="57"/>
    <cellStyle name="60% no 6. izcēluma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Aprēķināšana" xfId="65"/>
    <cellStyle name="Bad 2" xfId="66"/>
    <cellStyle name="Brīdinājuma teksts" xfId="67"/>
    <cellStyle name="Calculation 2" xfId="68"/>
    <cellStyle name="Check Cell 2" xfId="69"/>
    <cellStyle name="Comma 2" xfId="70"/>
    <cellStyle name="Excel Built-in Normal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Hyperlink" xfId="78"/>
    <cellStyle name="Ievade" xfId="79"/>
    <cellStyle name="Input 2" xfId="80"/>
    <cellStyle name="Izcēlums (1. veids)" xfId="81"/>
    <cellStyle name="Izcēlums (2. veids)" xfId="82"/>
    <cellStyle name="Izcēlums (3. veids)" xfId="83"/>
    <cellStyle name="Izcēlums (4. veids)" xfId="84"/>
    <cellStyle name="Izcēlums (5. veids)" xfId="85"/>
    <cellStyle name="Izcēlums (6. veids)" xfId="86"/>
    <cellStyle name="Followed Hyperlink" xfId="87"/>
    <cellStyle name="Izvade" xfId="88"/>
    <cellStyle name="Comma" xfId="89"/>
    <cellStyle name="Comma [0]" xfId="90"/>
    <cellStyle name="Kopsumma" xfId="91"/>
    <cellStyle name="labi" xfId="92"/>
    <cellStyle name="Labs" xfId="93"/>
    <cellStyle name="Labs 2" xfId="94"/>
    <cellStyle name="Lietojamais" xfId="95"/>
    <cellStyle name="Linked Cell 2" xfId="96"/>
    <cellStyle name="Neitrāls" xfId="97"/>
    <cellStyle name="Neutral 2" xfId="98"/>
    <cellStyle name="Normal 10" xfId="99"/>
    <cellStyle name="Normal 11" xfId="100"/>
    <cellStyle name="Normal 12" xfId="101"/>
    <cellStyle name="Normal 2" xfId="102"/>
    <cellStyle name="Normal 2 2" xfId="103"/>
    <cellStyle name="Normal 2 2 2" xfId="104"/>
    <cellStyle name="Normal 2 3" xfId="105"/>
    <cellStyle name="Normal 2 4" xfId="106"/>
    <cellStyle name="Normal 2_Vidus 5_VS_20120424" xfId="107"/>
    <cellStyle name="Normal 3" xfId="108"/>
    <cellStyle name="Normal 4" xfId="109"/>
    <cellStyle name="Normal 4 2" xfId="110"/>
    <cellStyle name="Normal 5" xfId="111"/>
    <cellStyle name="Normal 6" xfId="112"/>
    <cellStyle name="Normal 6 2" xfId="113"/>
    <cellStyle name="Normal 6_APJOMI CENAS korigeta Vidus iela tame (14.11.2013)" xfId="114"/>
    <cellStyle name="Normal 7" xfId="115"/>
    <cellStyle name="Normal 8" xfId="116"/>
    <cellStyle name="Normal 8 2" xfId="117"/>
    <cellStyle name="Normal 8_APJOMI CENAS korigeta Vidus iela tame (14.11.2013)" xfId="118"/>
    <cellStyle name="Normal 9" xfId="119"/>
    <cellStyle name="Normal_Pieslegums" xfId="120"/>
    <cellStyle name="Nosaukums" xfId="121"/>
    <cellStyle name="Nosaukums 2" xfId="122"/>
    <cellStyle name="Note 2" xfId="123"/>
    <cellStyle name="Output 2" xfId="124"/>
    <cellStyle name="Parastais_Abora-Pasaka" xfId="125"/>
    <cellStyle name="Parasts 2" xfId="126"/>
    <cellStyle name="Parasts 3" xfId="127"/>
    <cellStyle name="Parasts 5" xfId="128"/>
    <cellStyle name="Paskaidrojošs teksts" xfId="129"/>
    <cellStyle name="Pārbaudes šūna" xfId="130"/>
    <cellStyle name="Percent 2" xfId="131"/>
    <cellStyle name="Percent 3" xfId="132"/>
    <cellStyle name="Percent 4" xfId="133"/>
    <cellStyle name="Piezīme" xfId="134"/>
    <cellStyle name="Piezīme 2" xfId="135"/>
    <cellStyle name="Percent" xfId="136"/>
    <cellStyle name="Saistīta šūna" xfId="137"/>
    <cellStyle name="Slikts" xfId="138"/>
    <cellStyle name="Style 1" xfId="139"/>
    <cellStyle name="Style 1 2" xfId="140"/>
    <cellStyle name="Title 2" xfId="141"/>
    <cellStyle name="Total 2" xfId="142"/>
    <cellStyle name="Currency" xfId="143"/>
    <cellStyle name="Currency [0]" xfId="144"/>
    <cellStyle name="Virsraksts 1" xfId="145"/>
    <cellStyle name="Virsraksts 2" xfId="146"/>
    <cellStyle name="Virsraksts 3" xfId="147"/>
    <cellStyle name="Virsraksts 4" xfId="148"/>
    <cellStyle name="Warning Text 2" xfId="149"/>
    <cellStyle name="Обычный 2" xfId="150"/>
    <cellStyle name="Обычный_2009-04-27_PED IESN" xfId="151"/>
    <cellStyle name="Стиль 1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85" zoomScalePageLayoutView="0" workbookViewId="0" topLeftCell="A1">
      <selection activeCell="C25" sqref="C25"/>
    </sheetView>
  </sheetViews>
  <sheetFormatPr defaultColWidth="11.28125" defaultRowHeight="12.75"/>
  <cols>
    <col min="1" max="1" width="10.421875" style="30" customWidth="1"/>
    <col min="2" max="2" width="88.8515625" style="30" customWidth="1"/>
    <col min="3" max="3" width="16.00390625" style="30" customWidth="1"/>
    <col min="4" max="5" width="11.28125" style="31" customWidth="1"/>
    <col min="6" max="6" width="14.57421875" style="31" bestFit="1" customWidth="1"/>
    <col min="7" max="16384" width="11.28125" style="31" customWidth="1"/>
  </cols>
  <sheetData>
    <row r="1" ht="12.75">
      <c r="C1" s="30" t="s">
        <v>6</v>
      </c>
    </row>
    <row r="2" spans="1:3" ht="12.75">
      <c r="A2" s="159" t="s">
        <v>7</v>
      </c>
      <c r="B2" s="159"/>
      <c r="C2" s="159"/>
    </row>
    <row r="3" spans="1:3" ht="12.75">
      <c r="A3" s="160" t="s">
        <v>8</v>
      </c>
      <c r="B3" s="160"/>
      <c r="C3" s="160"/>
    </row>
    <row r="4" ht="12.75">
      <c r="C4" s="30" t="s">
        <v>9</v>
      </c>
    </row>
    <row r="5" spans="1:3" ht="12.75">
      <c r="A5" s="161" t="s">
        <v>101</v>
      </c>
      <c r="B5" s="159"/>
      <c r="C5" s="159"/>
    </row>
    <row r="6" spans="1:3" ht="12.75">
      <c r="A6" s="32"/>
      <c r="B6" s="32"/>
      <c r="C6" s="32"/>
    </row>
    <row r="7" spans="1:3" ht="12.75">
      <c r="A7" s="162" t="s">
        <v>29</v>
      </c>
      <c r="B7" s="162"/>
      <c r="C7" s="162"/>
    </row>
    <row r="8" spans="1:3" ht="12.75">
      <c r="A8" s="125"/>
      <c r="B8" s="125"/>
      <c r="C8" s="125"/>
    </row>
    <row r="9" spans="1:5" ht="12.75" customHeight="1">
      <c r="A9" s="129" t="s">
        <v>74</v>
      </c>
      <c r="B9" s="129"/>
      <c r="C9" s="129"/>
      <c r="D9" s="129"/>
      <c r="E9" s="129"/>
    </row>
    <row r="10" spans="1:5" ht="12.75" customHeight="1">
      <c r="A10" s="129" t="s">
        <v>75</v>
      </c>
      <c r="B10" s="129"/>
      <c r="C10" s="129"/>
      <c r="D10" s="129"/>
      <c r="E10" s="129"/>
    </row>
    <row r="11" spans="1:5" ht="12.75">
      <c r="A11" s="129" t="s">
        <v>76</v>
      </c>
      <c r="B11" s="129"/>
      <c r="C11" s="129"/>
      <c r="D11" s="129"/>
      <c r="E11" s="129"/>
    </row>
    <row r="12" spans="1:5" ht="12.75">
      <c r="A12" s="129" t="s">
        <v>96</v>
      </c>
      <c r="B12" s="129"/>
      <c r="C12" s="129"/>
      <c r="D12" s="129"/>
      <c r="E12" s="129"/>
    </row>
    <row r="13" ht="12.75">
      <c r="A13" s="33"/>
    </row>
    <row r="14" spans="1:3" ht="12.75">
      <c r="A14" s="33"/>
      <c r="C14" s="4" t="s">
        <v>99</v>
      </c>
    </row>
    <row r="15" spans="1:4" s="35" customFormat="1" ht="36" customHeight="1">
      <c r="A15" s="34" t="s">
        <v>4</v>
      </c>
      <c r="B15" s="34" t="s">
        <v>10</v>
      </c>
      <c r="C15" s="34" t="s">
        <v>19</v>
      </c>
      <c r="D15" s="44"/>
    </row>
    <row r="16" spans="1:3" s="35" customFormat="1" ht="26.25" customHeight="1">
      <c r="A16" s="36">
        <v>1</v>
      </c>
      <c r="B16" s="92" t="s">
        <v>77</v>
      </c>
      <c r="C16" s="79"/>
    </row>
    <row r="17" spans="1:5" s="35" customFormat="1" ht="12.75">
      <c r="A17" s="36"/>
      <c r="B17" s="37" t="s">
        <v>0</v>
      </c>
      <c r="C17" s="81"/>
      <c r="D17" s="38"/>
      <c r="E17" s="39"/>
    </row>
    <row r="18" spans="1:3" s="35" customFormat="1" ht="12.75">
      <c r="A18" s="163" t="s">
        <v>11</v>
      </c>
      <c r="B18" s="163"/>
      <c r="C18" s="79"/>
    </row>
    <row r="19" spans="1:3" s="35" customFormat="1" ht="12.75">
      <c r="A19" s="157" t="s">
        <v>38</v>
      </c>
      <c r="B19" s="158"/>
      <c r="C19" s="81"/>
    </row>
    <row r="20" spans="1:3" s="35" customFormat="1" ht="12.75">
      <c r="A20" s="40"/>
      <c r="B20" s="40"/>
      <c r="C20" s="41"/>
    </row>
    <row r="21" spans="1:3" s="35" customFormat="1" ht="12.75">
      <c r="A21" s="1" t="s">
        <v>97</v>
      </c>
      <c r="B21" s="42"/>
      <c r="C21" s="43"/>
    </row>
    <row r="22" spans="1:3" ht="12.75">
      <c r="A22" s="33"/>
      <c r="C22" s="45"/>
    </row>
    <row r="23" ht="12.75">
      <c r="A23" s="29" t="s">
        <v>98</v>
      </c>
    </row>
  </sheetData>
  <sheetProtection/>
  <mergeCells count="6">
    <mergeCell ref="A19:B19"/>
    <mergeCell ref="A2:C2"/>
    <mergeCell ref="A3:C3"/>
    <mergeCell ref="A5:C5"/>
    <mergeCell ref="A7:C7"/>
    <mergeCell ref="A18:B18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85" zoomScalePageLayoutView="0" workbookViewId="0" topLeftCell="A1">
      <selection activeCell="E20" sqref="E20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10.281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64" t="s">
        <v>44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4" t="s">
        <v>43</v>
      </c>
      <c r="B2" s="164"/>
      <c r="C2" s="164"/>
      <c r="D2" s="164"/>
      <c r="E2" s="164"/>
      <c r="F2" s="164"/>
      <c r="G2" s="164"/>
      <c r="H2" s="164"/>
      <c r="I2" s="164"/>
    </row>
    <row r="3" spans="1:9" ht="12.75">
      <c r="A3" s="165" t="s">
        <v>12</v>
      </c>
      <c r="B3" s="165"/>
      <c r="C3" s="165"/>
      <c r="D3" s="165"/>
      <c r="E3" s="165"/>
      <c r="F3" s="165"/>
      <c r="G3" s="165"/>
      <c r="H3" s="165"/>
      <c r="I3" s="165"/>
    </row>
    <row r="4" spans="1:9" ht="12.75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 customHeight="1">
      <c r="A5" s="3" t="str">
        <f>'Buvn.kopt.'!A9</f>
        <v>Objekta nosaukums: Kanalizācijas pārsūknēšanas stacijas nojaukšana Ezera ielā 10, Talsos, Talsu novadā</v>
      </c>
      <c r="B5" s="3"/>
      <c r="C5" s="17"/>
      <c r="D5" s="17"/>
      <c r="E5" s="17"/>
      <c r="F5" s="17"/>
      <c r="G5" s="17"/>
      <c r="H5" s="17"/>
      <c r="I5" s="17"/>
    </row>
    <row r="6" spans="1:9" ht="12.75" customHeight="1">
      <c r="A6" s="3" t="str">
        <f>'Buvn.kopt.'!A10</f>
        <v>Būves nosaukums: Kanalizācijas pārsūknēšanas stacija</v>
      </c>
      <c r="B6" s="3"/>
      <c r="C6" s="17"/>
      <c r="D6" s="17"/>
      <c r="E6" s="17"/>
      <c r="F6" s="17"/>
      <c r="G6" s="17"/>
      <c r="H6" s="17"/>
      <c r="I6" s="17"/>
    </row>
    <row r="7" spans="1:9" ht="12.75">
      <c r="A7" s="3" t="str">
        <f>'Buvn.kopt.'!A11</f>
        <v>Objekta adrese: Ezera iela 10, Talsi, Talsu novads</v>
      </c>
      <c r="B7" s="3"/>
      <c r="C7" s="8"/>
      <c r="D7" s="8"/>
      <c r="E7" s="8"/>
      <c r="F7" s="8"/>
      <c r="G7" s="8"/>
      <c r="H7" s="8"/>
      <c r="I7" s="8"/>
    </row>
    <row r="8" spans="1:9" ht="12.75">
      <c r="A8" s="3" t="str">
        <f>'Buvn.kopt.'!A12</f>
        <v>Pasūtījuma Nr. </v>
      </c>
      <c r="B8" s="3"/>
      <c r="C8" s="18"/>
      <c r="D8" s="18"/>
      <c r="E8" s="18"/>
      <c r="F8" s="18"/>
      <c r="G8" s="18"/>
      <c r="H8" s="18"/>
      <c r="I8" s="18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5"/>
      <c r="B10" s="5"/>
      <c r="C10" s="19" t="s">
        <v>20</v>
      </c>
      <c r="D10" s="86">
        <f>E20</f>
        <v>0</v>
      </c>
      <c r="F10" s="69"/>
      <c r="G10" s="69"/>
      <c r="H10" s="69"/>
      <c r="I10" s="69"/>
    </row>
    <row r="11" spans="1:9" ht="12.75">
      <c r="A11" s="5"/>
      <c r="B11" s="5"/>
      <c r="C11" s="19" t="s">
        <v>22</v>
      </c>
      <c r="D11" s="86">
        <f>I16</f>
        <v>0</v>
      </c>
      <c r="F11" s="69"/>
      <c r="G11" s="69"/>
      <c r="H11" s="69"/>
      <c r="I11" s="69"/>
    </row>
    <row r="12" spans="5:10" ht="12.75">
      <c r="E12" s="70"/>
      <c r="F12" s="70"/>
      <c r="G12" s="71"/>
      <c r="H12" s="70"/>
      <c r="I12" s="72" t="str">
        <f>'Buvn.kopt.'!C14</f>
        <v>Tāme sastādīta 2023.gada .</v>
      </c>
      <c r="J12" s="23"/>
    </row>
    <row r="13" spans="1:10" ht="12.75" customHeight="1">
      <c r="A13" s="169" t="s">
        <v>4</v>
      </c>
      <c r="B13" s="167" t="s">
        <v>24</v>
      </c>
      <c r="C13" s="170" t="s">
        <v>13</v>
      </c>
      <c r="D13" s="171"/>
      <c r="E13" s="175" t="s">
        <v>33</v>
      </c>
      <c r="F13" s="166" t="s">
        <v>14</v>
      </c>
      <c r="G13" s="166"/>
      <c r="H13" s="166"/>
      <c r="I13" s="166"/>
      <c r="J13" s="27"/>
    </row>
    <row r="14" spans="1:10" s="20" customFormat="1" ht="45" customHeight="1">
      <c r="A14" s="169"/>
      <c r="B14" s="168"/>
      <c r="C14" s="172"/>
      <c r="D14" s="173"/>
      <c r="E14" s="175"/>
      <c r="F14" s="73" t="s">
        <v>30</v>
      </c>
      <c r="G14" s="73" t="s">
        <v>31</v>
      </c>
      <c r="H14" s="74" t="s">
        <v>32</v>
      </c>
      <c r="I14" s="73" t="s">
        <v>23</v>
      </c>
      <c r="J14" s="28"/>
    </row>
    <row r="15" spans="1:10" s="24" customFormat="1" ht="18" customHeight="1">
      <c r="A15" s="83">
        <v>1</v>
      </c>
      <c r="B15" s="84" t="s">
        <v>41</v>
      </c>
      <c r="C15" s="174" t="str">
        <f>Demontāža!A5</f>
        <v>Nojaukšanas darbi</v>
      </c>
      <c r="D15" s="174"/>
      <c r="E15" s="78"/>
      <c r="F15" s="78"/>
      <c r="G15" s="78"/>
      <c r="H15" s="78"/>
      <c r="I15" s="78"/>
      <c r="J15" s="25"/>
    </row>
    <row r="16" spans="1:10" ht="18" customHeight="1">
      <c r="A16" s="176" t="s">
        <v>0</v>
      </c>
      <c r="B16" s="176"/>
      <c r="C16" s="176"/>
      <c r="D16" s="21"/>
      <c r="E16" s="80"/>
      <c r="F16" s="80"/>
      <c r="G16" s="80"/>
      <c r="H16" s="80"/>
      <c r="I16" s="80"/>
      <c r="J16" s="26"/>
    </row>
    <row r="17" spans="1:9" ht="18" customHeight="1">
      <c r="A17" s="177" t="s">
        <v>15</v>
      </c>
      <c r="B17" s="177"/>
      <c r="C17" s="177"/>
      <c r="D17" s="82" t="s">
        <v>100</v>
      </c>
      <c r="E17" s="78"/>
      <c r="F17" s="69"/>
      <c r="G17" s="69"/>
      <c r="H17" s="69"/>
      <c r="I17" s="69"/>
    </row>
    <row r="18" spans="1:9" ht="18" customHeight="1">
      <c r="A18" s="178" t="s">
        <v>16</v>
      </c>
      <c r="B18" s="178"/>
      <c r="C18" s="178"/>
      <c r="D18" s="90"/>
      <c r="E18" s="85"/>
      <c r="F18" s="69"/>
      <c r="G18" s="69"/>
      <c r="H18" s="69"/>
      <c r="I18" s="69"/>
    </row>
    <row r="19" spans="1:9" ht="18" customHeight="1">
      <c r="A19" s="179" t="s">
        <v>17</v>
      </c>
      <c r="B19" s="180"/>
      <c r="C19" s="181"/>
      <c r="D19" s="9" t="s">
        <v>100</v>
      </c>
      <c r="E19" s="78"/>
      <c r="F19" s="69"/>
      <c r="G19" s="69"/>
      <c r="H19" s="69"/>
      <c r="I19" s="69"/>
    </row>
    <row r="20" spans="1:10" ht="18" customHeight="1">
      <c r="A20" s="176" t="s">
        <v>18</v>
      </c>
      <c r="B20" s="176"/>
      <c r="C20" s="176"/>
      <c r="D20" s="21"/>
      <c r="E20" s="80"/>
      <c r="F20" s="69"/>
      <c r="G20" s="75"/>
      <c r="H20" s="69"/>
      <c r="I20" s="69"/>
      <c r="J20" s="26"/>
    </row>
    <row r="21" spans="1:3" s="12" customFormat="1" ht="12.75">
      <c r="A21" s="13"/>
      <c r="B21" s="13"/>
      <c r="C21" s="14"/>
    </row>
    <row r="22" spans="1:5" s="12" customFormat="1" ht="12.75">
      <c r="A22" s="1" t="str">
        <f>'Buvn.kopt.'!A21</f>
        <v>Sastādīja: </v>
      </c>
      <c r="B22" s="15"/>
      <c r="C22" s="16"/>
      <c r="E22" s="89"/>
    </row>
    <row r="23" spans="1:3" s="10" customFormat="1" ht="12.75">
      <c r="A23" s="1"/>
      <c r="B23" s="11"/>
      <c r="C23" s="11"/>
    </row>
    <row r="24" spans="1:3" s="10" customFormat="1" ht="12.75">
      <c r="A24" s="1" t="str">
        <f>'Buvn.kopt.'!A23</f>
        <v>Pārbaudīja: </v>
      </c>
      <c r="B24" s="11"/>
      <c r="C24" s="11"/>
    </row>
    <row r="25" spans="1:3" s="10" customFormat="1" ht="12.75">
      <c r="A25" s="11"/>
      <c r="B25" s="11"/>
      <c r="C25" s="11"/>
    </row>
    <row r="26" spans="1:3" s="10" customFormat="1" ht="12.75">
      <c r="A26" s="11"/>
      <c r="B26" s="11"/>
      <c r="C26" s="11"/>
    </row>
    <row r="27" spans="1:3" s="10" customFormat="1" ht="12.75">
      <c r="A27" s="11"/>
      <c r="B27" s="11"/>
      <c r="C27" s="11"/>
    </row>
    <row r="28" spans="1:2" ht="12.75">
      <c r="A28" s="7"/>
      <c r="B28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8" spans="1:2" ht="12.75">
      <c r="A38" s="22"/>
      <c r="B38" s="22"/>
    </row>
  </sheetData>
  <sheetProtection/>
  <mergeCells count="14">
    <mergeCell ref="C15:D15"/>
    <mergeCell ref="E13:E14"/>
    <mergeCell ref="A20:C20"/>
    <mergeCell ref="A16:C16"/>
    <mergeCell ref="A17:C17"/>
    <mergeCell ref="A18:C18"/>
    <mergeCell ref="A19:C19"/>
    <mergeCell ref="A2:I2"/>
    <mergeCell ref="A3:I3"/>
    <mergeCell ref="A1:I1"/>
    <mergeCell ref="F13:I13"/>
    <mergeCell ref="B13:B14"/>
    <mergeCell ref="A13:A14"/>
    <mergeCell ref="C13:D14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69"/>
  <sheetViews>
    <sheetView tabSelected="1" zoomScaleSheetLayoutView="85" zoomScalePageLayoutView="0" workbookViewId="0" topLeftCell="A1">
      <pane ySplit="16" topLeftCell="A32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4.57421875" style="106" customWidth="1"/>
    <col min="2" max="2" width="6.8515625" style="51" customWidth="1"/>
    <col min="3" max="3" width="54.00390625" style="10" customWidth="1"/>
    <col min="4" max="4" width="6.140625" style="10" customWidth="1"/>
    <col min="5" max="5" width="9.57421875" style="10" customWidth="1"/>
    <col min="6" max="6" width="8.421875" style="51" customWidth="1"/>
    <col min="7" max="7" width="8.7109375" style="51" customWidth="1"/>
    <col min="8" max="8" width="9.57421875" style="51" customWidth="1"/>
    <col min="9" max="9" width="9.00390625" style="51" customWidth="1"/>
    <col min="10" max="10" width="9.421875" style="51" customWidth="1"/>
    <col min="11" max="11" width="10.57421875" style="51" customWidth="1"/>
    <col min="12" max="12" width="10.28125" style="51" customWidth="1"/>
    <col min="13" max="13" width="10.421875" style="51" customWidth="1"/>
    <col min="14" max="14" width="11.8515625" style="51" customWidth="1"/>
    <col min="15" max="15" width="11.00390625" style="51" customWidth="1"/>
    <col min="16" max="16" width="12.00390625" style="51" customWidth="1"/>
    <col min="17" max="18" width="12.140625" style="50" customWidth="1"/>
    <col min="19" max="19" width="11.00390625" style="51" customWidth="1"/>
    <col min="20" max="16384" width="9.140625" style="51" customWidth="1"/>
  </cols>
  <sheetData>
    <row r="1" spans="11:16" ht="12.75" customHeight="1">
      <c r="K1" s="193" t="s">
        <v>103</v>
      </c>
      <c r="L1" s="194"/>
      <c r="M1" s="194"/>
      <c r="N1" s="194"/>
      <c r="O1" s="194"/>
      <c r="P1" s="194"/>
    </row>
    <row r="2" spans="11:16" ht="12.75">
      <c r="K2" s="194"/>
      <c r="L2" s="194"/>
      <c r="M2" s="194"/>
      <c r="N2" s="194"/>
      <c r="O2" s="194"/>
      <c r="P2" s="194"/>
    </row>
    <row r="3" spans="11:16" ht="12.75">
      <c r="K3" s="194"/>
      <c r="L3" s="194"/>
      <c r="M3" s="194"/>
      <c r="N3" s="194"/>
      <c r="O3" s="194"/>
      <c r="P3" s="194"/>
    </row>
    <row r="4" spans="1:19" s="47" customFormat="1" ht="12.75">
      <c r="A4" s="195" t="s">
        <v>40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56"/>
      <c r="R4"/>
      <c r="S4"/>
    </row>
    <row r="5" spans="1:19" s="47" customFormat="1" ht="12.75">
      <c r="A5" s="196" t="s">
        <v>43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/>
      <c r="R5"/>
      <c r="S5"/>
    </row>
    <row r="6" spans="1:19" s="47" customFormat="1" ht="12.7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/>
      <c r="R6"/>
      <c r="S6"/>
    </row>
    <row r="7" spans="1:19" s="47" customFormat="1" ht="12.75">
      <c r="A7" s="105" t="str">
        <f>'Kops.1'!A5</f>
        <v>Objekta nosaukums: Kanalizācijas pārsūknēšanas stacijas nojaukšana Ezera ielā 10, Talsos, Talsu novadā</v>
      </c>
      <c r="B7" s="29"/>
      <c r="C7" s="11"/>
      <c r="D7" s="93"/>
      <c r="E7" s="93"/>
      <c r="F7" s="55"/>
      <c r="G7" s="55"/>
      <c r="H7" s="50"/>
      <c r="I7" s="50"/>
      <c r="J7" s="50"/>
      <c r="K7" s="50"/>
      <c r="L7" s="50"/>
      <c r="M7" s="50"/>
      <c r="N7" s="50"/>
      <c r="O7" s="50"/>
      <c r="P7" s="50"/>
      <c r="Q7"/>
      <c r="R7"/>
      <c r="S7"/>
    </row>
    <row r="8" spans="1:19" s="47" customFormat="1" ht="12.75">
      <c r="A8" s="105" t="str">
        <f>'Kops.1'!A6</f>
        <v>Būves nosaukums: Kanalizācijas pārsūknēšanas stacija</v>
      </c>
      <c r="B8" s="29"/>
      <c r="C8" s="11"/>
      <c r="D8" s="93"/>
      <c r="E8" s="93"/>
      <c r="F8" s="55"/>
      <c r="G8" s="55"/>
      <c r="H8" s="50"/>
      <c r="I8" s="50"/>
      <c r="J8" s="50"/>
      <c r="K8" s="50"/>
      <c r="L8" s="50"/>
      <c r="M8" s="50"/>
      <c r="N8" s="50"/>
      <c r="O8" s="50"/>
      <c r="P8" s="50"/>
      <c r="Q8"/>
      <c r="R8"/>
      <c r="S8"/>
    </row>
    <row r="9" spans="1:19" s="47" customFormat="1" ht="12.75">
      <c r="A9" s="105" t="str">
        <f>'Kops.1'!A7</f>
        <v>Objekta adrese: Ezera iela 10, Talsi, Talsu novads</v>
      </c>
      <c r="B9" s="29"/>
      <c r="C9" s="11"/>
      <c r="D9" s="93"/>
      <c r="E9" s="93"/>
      <c r="F9" s="55"/>
      <c r="G9" s="55"/>
      <c r="H9" s="50"/>
      <c r="I9" s="50"/>
      <c r="J9" s="50"/>
      <c r="K9" s="50"/>
      <c r="L9" s="50"/>
      <c r="M9" s="50"/>
      <c r="N9" s="50"/>
      <c r="O9" s="50"/>
      <c r="P9" s="50"/>
      <c r="Q9"/>
      <c r="R9"/>
      <c r="S9"/>
    </row>
    <row r="10" spans="1:19" s="47" customFormat="1" ht="12.75">
      <c r="A10" s="105" t="str">
        <f>'Kops.1'!A8</f>
        <v>Pasūtījuma Nr. </v>
      </c>
      <c r="B10" s="29"/>
      <c r="C10" s="11"/>
      <c r="D10" s="93"/>
      <c r="E10" s="93"/>
      <c r="F10" s="55"/>
      <c r="G10" s="55"/>
      <c r="H10" s="50"/>
      <c r="I10" s="50"/>
      <c r="J10" s="50"/>
      <c r="K10" s="50"/>
      <c r="L10" s="50"/>
      <c r="M10" s="50"/>
      <c r="N10" s="50"/>
      <c r="O10" s="50"/>
      <c r="P10" s="50"/>
      <c r="Q10"/>
      <c r="R10"/>
      <c r="S10"/>
    </row>
    <row r="11" spans="1:19" s="47" customFormat="1" ht="12.75">
      <c r="A11" s="105"/>
      <c r="B11" s="29"/>
      <c r="C11" s="11"/>
      <c r="D11" s="93"/>
      <c r="E11" s="93"/>
      <c r="F11" s="55"/>
      <c r="G11" s="55"/>
      <c r="H11" s="50"/>
      <c r="I11" s="50"/>
      <c r="J11" s="50"/>
      <c r="K11" s="50"/>
      <c r="L11" s="50"/>
      <c r="M11" s="50"/>
      <c r="N11" s="50"/>
      <c r="O11" s="50"/>
      <c r="P11" s="50"/>
      <c r="Q11"/>
      <c r="R11"/>
      <c r="S11"/>
    </row>
    <row r="12" spans="1:19" s="47" customFormat="1" ht="12.75">
      <c r="A12" s="106" t="s">
        <v>70</v>
      </c>
      <c r="B12"/>
      <c r="C12" s="1"/>
      <c r="D12" s="93"/>
      <c r="E12" s="76"/>
      <c r="F12"/>
      <c r="G12"/>
      <c r="H12" s="50"/>
      <c r="I12" s="50"/>
      <c r="J12" s="50"/>
      <c r="K12" s="29"/>
      <c r="L12" s="29"/>
      <c r="M12" s="197" t="s">
        <v>21</v>
      </c>
      <c r="N12" s="197"/>
      <c r="O12" s="198">
        <f>P55</f>
        <v>0</v>
      </c>
      <c r="P12" s="199"/>
      <c r="Q12"/>
      <c r="R12"/>
      <c r="S12"/>
    </row>
    <row r="13" spans="1:19" s="47" customFormat="1" ht="12.75">
      <c r="A13" s="107"/>
      <c r="B13"/>
      <c r="C13" s="1"/>
      <c r="D13" s="93"/>
      <c r="E13" s="76"/>
      <c r="F13"/>
      <c r="G13"/>
      <c r="H13" s="50"/>
      <c r="I13" s="50"/>
      <c r="J13" s="50"/>
      <c r="K13" s="29"/>
      <c r="L13" s="29"/>
      <c r="M13" s="55"/>
      <c r="N13" s="55"/>
      <c r="O13" s="58"/>
      <c r="P13" s="59"/>
      <c r="Q13"/>
      <c r="R13"/>
      <c r="S13"/>
    </row>
    <row r="14" spans="1:19" s="47" customFormat="1" ht="12.75">
      <c r="A14" s="105"/>
      <c r="B14" s="96"/>
      <c r="C14" s="97"/>
      <c r="D14" s="98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 t="str">
        <f>'Buvn.kopt.'!C14</f>
        <v>Tāme sastādīta 2023.gada .</v>
      </c>
      <c r="Q14"/>
      <c r="R14"/>
      <c r="S14"/>
    </row>
    <row r="15" spans="1:19" s="47" customFormat="1" ht="12.75" customHeight="1">
      <c r="A15" s="200" t="s">
        <v>4</v>
      </c>
      <c r="B15" s="182" t="s">
        <v>25</v>
      </c>
      <c r="C15" s="184" t="s">
        <v>34</v>
      </c>
      <c r="D15" s="184" t="s">
        <v>1</v>
      </c>
      <c r="E15" s="175" t="s">
        <v>2</v>
      </c>
      <c r="F15" s="190" t="s">
        <v>5</v>
      </c>
      <c r="G15" s="191"/>
      <c r="H15" s="191"/>
      <c r="I15" s="191"/>
      <c r="J15" s="191"/>
      <c r="K15" s="192"/>
      <c r="L15" s="190" t="s">
        <v>3</v>
      </c>
      <c r="M15" s="191"/>
      <c r="N15" s="191"/>
      <c r="O15" s="191"/>
      <c r="P15" s="192"/>
      <c r="Q15"/>
      <c r="R15"/>
      <c r="S15"/>
    </row>
    <row r="16" spans="1:19" s="47" customFormat="1" ht="55.5" customHeight="1">
      <c r="A16" s="201"/>
      <c r="B16" s="183"/>
      <c r="C16" s="185"/>
      <c r="D16" s="185"/>
      <c r="E16" s="175"/>
      <c r="F16" s="102" t="s">
        <v>26</v>
      </c>
      <c r="G16" s="102" t="s">
        <v>27</v>
      </c>
      <c r="H16" s="102" t="s">
        <v>30</v>
      </c>
      <c r="I16" s="102" t="s">
        <v>31</v>
      </c>
      <c r="J16" s="102" t="s">
        <v>32</v>
      </c>
      <c r="K16" s="102" t="s">
        <v>35</v>
      </c>
      <c r="L16" s="128" t="s">
        <v>28</v>
      </c>
      <c r="M16" s="102" t="s">
        <v>30</v>
      </c>
      <c r="N16" s="102" t="s">
        <v>31</v>
      </c>
      <c r="O16" s="102" t="s">
        <v>32</v>
      </c>
      <c r="P16" s="102" t="s">
        <v>36</v>
      </c>
      <c r="Q16"/>
      <c r="R16"/>
      <c r="S16"/>
    </row>
    <row r="17" spans="1:19" s="48" customFormat="1" ht="18" customHeight="1">
      <c r="A17" s="108"/>
      <c r="B17" s="103"/>
      <c r="C17" s="133" t="s">
        <v>46</v>
      </c>
      <c r="D17" s="134"/>
      <c r="E17" s="13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60"/>
      <c r="R17" s="60"/>
      <c r="S17" s="61"/>
    </row>
    <row r="18" spans="1:19" s="61" customFormat="1" ht="30" customHeight="1">
      <c r="A18" s="109">
        <v>1</v>
      </c>
      <c r="B18" s="104" t="s">
        <v>39</v>
      </c>
      <c r="C18" s="136" t="s">
        <v>47</v>
      </c>
      <c r="D18" s="137" t="s">
        <v>48</v>
      </c>
      <c r="E18" s="138">
        <v>1</v>
      </c>
      <c r="F18" s="123"/>
      <c r="G18" s="123"/>
      <c r="H18" s="123"/>
      <c r="I18" s="123"/>
      <c r="J18" s="123"/>
      <c r="K18" s="123"/>
      <c r="L18" s="122"/>
      <c r="M18" s="122"/>
      <c r="N18" s="122"/>
      <c r="O18" s="122"/>
      <c r="P18" s="122"/>
      <c r="Q18" s="50"/>
      <c r="R18" s="50"/>
      <c r="S18" s="50"/>
    </row>
    <row r="19" spans="1:19" s="121" customFormat="1" ht="18" customHeight="1">
      <c r="A19" s="118"/>
      <c r="B19" s="104"/>
      <c r="C19" s="139" t="s">
        <v>49</v>
      </c>
      <c r="D19" s="140"/>
      <c r="E19" s="138"/>
      <c r="F19" s="123"/>
      <c r="G19" s="123"/>
      <c r="H19" s="123"/>
      <c r="I19" s="123"/>
      <c r="J19" s="123"/>
      <c r="K19" s="123"/>
      <c r="L19" s="122"/>
      <c r="M19" s="122"/>
      <c r="N19" s="122"/>
      <c r="O19" s="122"/>
      <c r="P19" s="122"/>
      <c r="Q19" s="119"/>
      <c r="R19" s="120"/>
      <c r="S19" s="120"/>
    </row>
    <row r="20" spans="1:19" s="48" customFormat="1" ht="18" customHeight="1">
      <c r="A20" s="109">
        <v>2</v>
      </c>
      <c r="B20" s="104" t="s">
        <v>39</v>
      </c>
      <c r="C20" s="136" t="s">
        <v>68</v>
      </c>
      <c r="D20" s="137" t="s">
        <v>50</v>
      </c>
      <c r="E20" s="138">
        <v>1</v>
      </c>
      <c r="F20" s="123"/>
      <c r="G20" s="123"/>
      <c r="H20" s="123"/>
      <c r="I20" s="123"/>
      <c r="J20" s="123"/>
      <c r="K20" s="123"/>
      <c r="L20" s="122"/>
      <c r="M20" s="122"/>
      <c r="N20" s="122"/>
      <c r="O20" s="122"/>
      <c r="P20" s="122"/>
      <c r="Q20" s="66"/>
      <c r="R20" s="50"/>
      <c r="S20" s="50"/>
    </row>
    <row r="21" spans="1:19" s="61" customFormat="1" ht="18" customHeight="1">
      <c r="A21" s="109">
        <v>3</v>
      </c>
      <c r="B21" s="104" t="s">
        <v>39</v>
      </c>
      <c r="C21" s="136" t="s">
        <v>51</v>
      </c>
      <c r="D21" s="137" t="s">
        <v>48</v>
      </c>
      <c r="E21" s="138">
        <v>1</v>
      </c>
      <c r="F21" s="123"/>
      <c r="G21" s="123"/>
      <c r="H21" s="123"/>
      <c r="I21" s="123"/>
      <c r="J21" s="123"/>
      <c r="K21" s="123"/>
      <c r="L21" s="122"/>
      <c r="M21" s="122"/>
      <c r="N21" s="122"/>
      <c r="O21" s="122"/>
      <c r="P21" s="122"/>
      <c r="Q21" s="66"/>
      <c r="R21" s="50"/>
      <c r="S21" s="50"/>
    </row>
    <row r="22" spans="1:19" s="121" customFormat="1" ht="30" customHeight="1">
      <c r="A22" s="109">
        <v>4</v>
      </c>
      <c r="B22" s="104" t="s">
        <v>39</v>
      </c>
      <c r="C22" s="136" t="s">
        <v>52</v>
      </c>
      <c r="D22" s="137" t="s">
        <v>48</v>
      </c>
      <c r="E22" s="138">
        <v>1</v>
      </c>
      <c r="F22" s="123"/>
      <c r="G22" s="123"/>
      <c r="H22" s="123"/>
      <c r="I22" s="123"/>
      <c r="J22" s="123"/>
      <c r="K22" s="123"/>
      <c r="L22" s="122"/>
      <c r="M22" s="122"/>
      <c r="N22" s="122"/>
      <c r="O22" s="122"/>
      <c r="P22" s="122"/>
      <c r="Q22" s="119"/>
      <c r="R22" s="120"/>
      <c r="S22" s="120"/>
    </row>
    <row r="23" spans="1:19" s="61" customFormat="1" ht="30" customHeight="1">
      <c r="A23" s="109">
        <v>5</v>
      </c>
      <c r="B23" s="104" t="s">
        <v>39</v>
      </c>
      <c r="C23" s="136" t="s">
        <v>78</v>
      </c>
      <c r="D23" s="137" t="s">
        <v>48</v>
      </c>
      <c r="E23" s="138">
        <v>1</v>
      </c>
      <c r="F23" s="123"/>
      <c r="G23" s="123"/>
      <c r="H23" s="123"/>
      <c r="I23" s="123"/>
      <c r="J23" s="123"/>
      <c r="K23" s="123"/>
      <c r="L23" s="122"/>
      <c r="M23" s="122"/>
      <c r="N23" s="122"/>
      <c r="O23" s="122"/>
      <c r="P23" s="122"/>
      <c r="Q23" s="66"/>
      <c r="R23" s="50"/>
      <c r="S23" s="50"/>
    </row>
    <row r="24" spans="1:19" s="121" customFormat="1" ht="45" customHeight="1">
      <c r="A24" s="109">
        <v>6</v>
      </c>
      <c r="B24" s="104" t="s">
        <v>39</v>
      </c>
      <c r="C24" s="136" t="s">
        <v>53</v>
      </c>
      <c r="D24" s="137" t="s">
        <v>50</v>
      </c>
      <c r="E24" s="138">
        <v>1</v>
      </c>
      <c r="F24" s="123"/>
      <c r="G24" s="123"/>
      <c r="H24" s="123"/>
      <c r="I24" s="123"/>
      <c r="J24" s="123"/>
      <c r="K24" s="123"/>
      <c r="L24" s="122"/>
      <c r="M24" s="122"/>
      <c r="N24" s="122"/>
      <c r="O24" s="122"/>
      <c r="P24" s="122"/>
      <c r="Q24" s="119"/>
      <c r="R24" s="120"/>
      <c r="S24" s="120"/>
    </row>
    <row r="25" spans="1:19" s="121" customFormat="1" ht="45" customHeight="1">
      <c r="A25" s="109">
        <v>7</v>
      </c>
      <c r="B25" s="104" t="s">
        <v>39</v>
      </c>
      <c r="C25" s="136" t="s">
        <v>69</v>
      </c>
      <c r="D25" s="137" t="s">
        <v>48</v>
      </c>
      <c r="E25" s="138">
        <v>1</v>
      </c>
      <c r="F25" s="123"/>
      <c r="G25" s="123"/>
      <c r="H25" s="123"/>
      <c r="I25" s="123"/>
      <c r="J25" s="123"/>
      <c r="K25" s="123"/>
      <c r="L25" s="122"/>
      <c r="M25" s="122"/>
      <c r="N25" s="122"/>
      <c r="O25" s="122"/>
      <c r="P25" s="122"/>
      <c r="Q25" s="119"/>
      <c r="R25" s="120"/>
      <c r="S25" s="120"/>
    </row>
    <row r="26" spans="1:19" s="61" customFormat="1" ht="30" customHeight="1">
      <c r="A26" s="109">
        <v>8</v>
      </c>
      <c r="B26" s="104" t="s">
        <v>39</v>
      </c>
      <c r="C26" s="136" t="s">
        <v>54</v>
      </c>
      <c r="D26" s="137" t="s">
        <v>50</v>
      </c>
      <c r="E26" s="138">
        <v>1</v>
      </c>
      <c r="F26" s="123"/>
      <c r="G26" s="123"/>
      <c r="H26" s="123"/>
      <c r="I26" s="123"/>
      <c r="J26" s="123"/>
      <c r="K26" s="123"/>
      <c r="L26" s="122"/>
      <c r="M26" s="122"/>
      <c r="N26" s="122"/>
      <c r="O26" s="122"/>
      <c r="P26" s="122"/>
      <c r="Q26" s="66"/>
      <c r="R26" s="50"/>
      <c r="S26" s="50"/>
    </row>
    <row r="27" spans="1:19" s="121" customFormat="1" ht="30" customHeight="1">
      <c r="A27" s="118">
        <v>9</v>
      </c>
      <c r="B27" s="132" t="s">
        <v>39</v>
      </c>
      <c r="C27" s="141" t="s">
        <v>55</v>
      </c>
      <c r="D27" s="142" t="s">
        <v>56</v>
      </c>
      <c r="E27" s="143">
        <v>1</v>
      </c>
      <c r="F27" s="117"/>
      <c r="G27" s="117"/>
      <c r="H27" s="117"/>
      <c r="I27" s="117"/>
      <c r="J27" s="117"/>
      <c r="K27" s="117"/>
      <c r="L27" s="130"/>
      <c r="M27" s="130"/>
      <c r="N27" s="130"/>
      <c r="O27" s="130"/>
      <c r="P27" s="130"/>
      <c r="Q27" s="119"/>
      <c r="R27" s="120"/>
      <c r="S27" s="120"/>
    </row>
    <row r="28" spans="1:19" s="121" customFormat="1" ht="30" customHeight="1">
      <c r="A28" s="118">
        <v>10</v>
      </c>
      <c r="B28" s="132" t="s">
        <v>39</v>
      </c>
      <c r="C28" s="141" t="s">
        <v>57</v>
      </c>
      <c r="D28" s="144" t="s">
        <v>48</v>
      </c>
      <c r="E28" s="143">
        <v>1</v>
      </c>
      <c r="F28" s="117"/>
      <c r="G28" s="117"/>
      <c r="H28" s="117"/>
      <c r="I28" s="117"/>
      <c r="J28" s="117"/>
      <c r="K28" s="117"/>
      <c r="L28" s="130"/>
      <c r="M28" s="130"/>
      <c r="N28" s="130"/>
      <c r="O28" s="130"/>
      <c r="P28" s="130"/>
      <c r="Q28" s="119"/>
      <c r="R28" s="120"/>
      <c r="S28" s="120"/>
    </row>
    <row r="29" spans="1:19" s="121" customFormat="1" ht="60" customHeight="1">
      <c r="A29" s="118">
        <v>11</v>
      </c>
      <c r="B29" s="132" t="s">
        <v>39</v>
      </c>
      <c r="C29" s="141" t="s">
        <v>58</v>
      </c>
      <c r="D29" s="142" t="s">
        <v>56</v>
      </c>
      <c r="E29" s="143">
        <v>6</v>
      </c>
      <c r="F29" s="130"/>
      <c r="G29" s="117"/>
      <c r="H29" s="130"/>
      <c r="I29" s="130"/>
      <c r="J29" s="130"/>
      <c r="K29" s="117"/>
      <c r="L29" s="130"/>
      <c r="M29" s="130"/>
      <c r="N29" s="130"/>
      <c r="O29" s="130"/>
      <c r="P29" s="130"/>
      <c r="Q29" s="119"/>
      <c r="R29" s="120"/>
      <c r="S29" s="120"/>
    </row>
    <row r="30" spans="1:19" s="121" customFormat="1" ht="18" customHeight="1">
      <c r="A30" s="118"/>
      <c r="B30" s="132"/>
      <c r="C30" s="187" t="s">
        <v>79</v>
      </c>
      <c r="D30" s="188"/>
      <c r="E30" s="189"/>
      <c r="F30" s="117"/>
      <c r="G30" s="117"/>
      <c r="H30" s="117"/>
      <c r="I30" s="117"/>
      <c r="J30" s="117"/>
      <c r="K30" s="117"/>
      <c r="L30" s="130"/>
      <c r="M30" s="130"/>
      <c r="N30" s="130"/>
      <c r="O30" s="130"/>
      <c r="P30" s="130"/>
      <c r="Q30" s="119"/>
      <c r="R30" s="120"/>
      <c r="S30" s="120"/>
    </row>
    <row r="31" spans="1:19" s="121" customFormat="1" ht="18" customHeight="1">
      <c r="A31" s="118">
        <v>12</v>
      </c>
      <c r="B31" s="132" t="s">
        <v>39</v>
      </c>
      <c r="C31" s="141" t="s">
        <v>80</v>
      </c>
      <c r="D31" s="142" t="s">
        <v>56</v>
      </c>
      <c r="E31" s="143">
        <v>1</v>
      </c>
      <c r="F31" s="117"/>
      <c r="G31" s="117"/>
      <c r="H31" s="117"/>
      <c r="I31" s="117"/>
      <c r="J31" s="117"/>
      <c r="K31" s="117"/>
      <c r="L31" s="130"/>
      <c r="M31" s="130"/>
      <c r="N31" s="130"/>
      <c r="O31" s="130"/>
      <c r="P31" s="130"/>
      <c r="Q31" s="119"/>
      <c r="R31" s="120"/>
      <c r="S31" s="120"/>
    </row>
    <row r="32" spans="1:19" s="121" customFormat="1" ht="18" customHeight="1">
      <c r="A32" s="118">
        <v>13</v>
      </c>
      <c r="B32" s="132" t="s">
        <v>39</v>
      </c>
      <c r="C32" s="141" t="s">
        <v>81</v>
      </c>
      <c r="D32" s="142" t="s">
        <v>94</v>
      </c>
      <c r="E32" s="143">
        <v>0.1</v>
      </c>
      <c r="F32" s="117"/>
      <c r="G32" s="117"/>
      <c r="H32" s="117"/>
      <c r="I32" s="117"/>
      <c r="J32" s="117"/>
      <c r="K32" s="117"/>
      <c r="L32" s="130"/>
      <c r="M32" s="130"/>
      <c r="N32" s="130"/>
      <c r="O32" s="130"/>
      <c r="P32" s="130"/>
      <c r="Q32" s="119"/>
      <c r="R32" s="120"/>
      <c r="S32" s="120"/>
    </row>
    <row r="33" spans="1:19" s="121" customFormat="1" ht="18" customHeight="1">
      <c r="A33" s="118">
        <v>14</v>
      </c>
      <c r="B33" s="132" t="s">
        <v>39</v>
      </c>
      <c r="C33" s="141" t="s">
        <v>82</v>
      </c>
      <c r="D33" s="142" t="s">
        <v>83</v>
      </c>
      <c r="E33" s="143">
        <v>10</v>
      </c>
      <c r="F33" s="117"/>
      <c r="G33" s="117"/>
      <c r="H33" s="117"/>
      <c r="I33" s="117"/>
      <c r="J33" s="117"/>
      <c r="K33" s="117"/>
      <c r="L33" s="130"/>
      <c r="M33" s="130"/>
      <c r="N33" s="130"/>
      <c r="O33" s="130"/>
      <c r="P33" s="130"/>
      <c r="Q33" s="119"/>
      <c r="R33" s="120"/>
      <c r="S33" s="120"/>
    </row>
    <row r="34" spans="1:19" s="121" customFormat="1" ht="18" customHeight="1">
      <c r="A34" s="118">
        <v>15</v>
      </c>
      <c r="B34" s="132" t="s">
        <v>39</v>
      </c>
      <c r="C34" s="141" t="s">
        <v>84</v>
      </c>
      <c r="D34" s="142" t="s">
        <v>56</v>
      </c>
      <c r="E34" s="143">
        <v>1</v>
      </c>
      <c r="F34" s="117"/>
      <c r="G34" s="117"/>
      <c r="H34" s="117"/>
      <c r="I34" s="117"/>
      <c r="J34" s="117"/>
      <c r="K34" s="117"/>
      <c r="L34" s="130"/>
      <c r="M34" s="130"/>
      <c r="N34" s="130"/>
      <c r="O34" s="130"/>
      <c r="P34" s="130"/>
      <c r="Q34" s="119"/>
      <c r="R34" s="120"/>
      <c r="S34" s="120"/>
    </row>
    <row r="35" spans="1:19" s="121" customFormat="1" ht="18" customHeight="1">
      <c r="A35" s="118"/>
      <c r="B35" s="132"/>
      <c r="C35" s="145" t="s">
        <v>85</v>
      </c>
      <c r="D35" s="146"/>
      <c r="E35" s="143"/>
      <c r="F35" s="117"/>
      <c r="G35" s="117"/>
      <c r="H35" s="117"/>
      <c r="I35" s="117"/>
      <c r="J35" s="117"/>
      <c r="K35" s="117"/>
      <c r="L35" s="130"/>
      <c r="M35" s="130"/>
      <c r="N35" s="130"/>
      <c r="O35" s="130"/>
      <c r="P35" s="130"/>
      <c r="Q35" s="119"/>
      <c r="R35" s="120"/>
      <c r="S35" s="120"/>
    </row>
    <row r="36" spans="1:19" s="121" customFormat="1" ht="18" customHeight="1">
      <c r="A36" s="118">
        <v>16</v>
      </c>
      <c r="B36" s="132" t="s">
        <v>39</v>
      </c>
      <c r="C36" s="141" t="s">
        <v>92</v>
      </c>
      <c r="D36" s="146" t="s">
        <v>91</v>
      </c>
      <c r="E36" s="143">
        <v>110</v>
      </c>
      <c r="F36" s="130"/>
      <c r="G36" s="130"/>
      <c r="H36" s="130"/>
      <c r="I36" s="130"/>
      <c r="J36" s="130"/>
      <c r="K36" s="117"/>
      <c r="L36" s="130"/>
      <c r="M36" s="130"/>
      <c r="N36" s="130"/>
      <c r="O36" s="130"/>
      <c r="P36" s="130"/>
      <c r="Q36" s="119"/>
      <c r="R36" s="120"/>
      <c r="S36" s="120"/>
    </row>
    <row r="37" spans="1:19" s="121" customFormat="1" ht="18" customHeight="1">
      <c r="A37" s="118">
        <v>17</v>
      </c>
      <c r="B37" s="132" t="s">
        <v>39</v>
      </c>
      <c r="C37" s="147" t="s">
        <v>86</v>
      </c>
      <c r="D37" s="144" t="s">
        <v>95</v>
      </c>
      <c r="E37" s="143">
        <v>11</v>
      </c>
      <c r="F37" s="130"/>
      <c r="G37" s="130"/>
      <c r="H37" s="130"/>
      <c r="I37" s="130"/>
      <c r="J37" s="130"/>
      <c r="K37" s="117"/>
      <c r="L37" s="130"/>
      <c r="M37" s="130"/>
      <c r="N37" s="130"/>
      <c r="O37" s="130"/>
      <c r="P37" s="130"/>
      <c r="Q37" s="119"/>
      <c r="R37" s="120"/>
      <c r="S37" s="120"/>
    </row>
    <row r="38" spans="1:19" s="121" customFormat="1" ht="18" customHeight="1">
      <c r="A38" s="118">
        <v>18</v>
      </c>
      <c r="B38" s="132" t="s">
        <v>39</v>
      </c>
      <c r="C38" s="148" t="s">
        <v>87</v>
      </c>
      <c r="D38" s="144" t="s">
        <v>95</v>
      </c>
      <c r="E38" s="143">
        <v>92</v>
      </c>
      <c r="F38" s="130"/>
      <c r="G38" s="130"/>
      <c r="H38" s="130"/>
      <c r="I38" s="130"/>
      <c r="J38" s="130"/>
      <c r="K38" s="117"/>
      <c r="L38" s="130"/>
      <c r="M38" s="130"/>
      <c r="N38" s="130"/>
      <c r="O38" s="130"/>
      <c r="P38" s="130"/>
      <c r="Q38" s="119"/>
      <c r="R38" s="120"/>
      <c r="S38" s="120"/>
    </row>
    <row r="39" spans="1:19" s="121" customFormat="1" ht="30" customHeight="1">
      <c r="A39" s="118">
        <v>19</v>
      </c>
      <c r="B39" s="132" t="s">
        <v>39</v>
      </c>
      <c r="C39" s="147" t="s">
        <v>88</v>
      </c>
      <c r="D39" s="144" t="s">
        <v>95</v>
      </c>
      <c r="E39" s="143">
        <v>3</v>
      </c>
      <c r="F39" s="130"/>
      <c r="G39" s="130"/>
      <c r="H39" s="130"/>
      <c r="I39" s="130"/>
      <c r="J39" s="130"/>
      <c r="K39" s="117"/>
      <c r="L39" s="130"/>
      <c r="M39" s="130"/>
      <c r="N39" s="130"/>
      <c r="O39" s="130"/>
      <c r="P39" s="130"/>
      <c r="Q39" s="119"/>
      <c r="R39" s="120"/>
      <c r="S39" s="120"/>
    </row>
    <row r="40" spans="1:19" s="121" customFormat="1" ht="18" customHeight="1">
      <c r="A40" s="118">
        <v>20</v>
      </c>
      <c r="B40" s="132" t="s">
        <v>39</v>
      </c>
      <c r="C40" s="148" t="s">
        <v>89</v>
      </c>
      <c r="D40" s="144" t="s">
        <v>95</v>
      </c>
      <c r="E40" s="143">
        <v>18</v>
      </c>
      <c r="F40" s="130"/>
      <c r="G40" s="130"/>
      <c r="H40" s="130"/>
      <c r="I40" s="130"/>
      <c r="J40" s="130"/>
      <c r="K40" s="117"/>
      <c r="L40" s="130"/>
      <c r="M40" s="130"/>
      <c r="N40" s="130"/>
      <c r="O40" s="130"/>
      <c r="P40" s="130"/>
      <c r="Q40" s="119"/>
      <c r="R40" s="120"/>
      <c r="S40" s="120"/>
    </row>
    <row r="41" spans="1:19" s="121" customFormat="1" ht="18" customHeight="1">
      <c r="A41" s="118">
        <v>21</v>
      </c>
      <c r="B41" s="132" t="s">
        <v>39</v>
      </c>
      <c r="C41" s="148" t="s">
        <v>59</v>
      </c>
      <c r="D41" s="144" t="s">
        <v>95</v>
      </c>
      <c r="E41" s="143">
        <v>64</v>
      </c>
      <c r="F41" s="130"/>
      <c r="G41" s="130"/>
      <c r="H41" s="130"/>
      <c r="I41" s="130"/>
      <c r="J41" s="130"/>
      <c r="K41" s="117"/>
      <c r="L41" s="130"/>
      <c r="M41" s="130"/>
      <c r="N41" s="130"/>
      <c r="O41" s="130"/>
      <c r="P41" s="130"/>
      <c r="Q41" s="119"/>
      <c r="R41" s="120"/>
      <c r="S41" s="120"/>
    </row>
    <row r="42" spans="1:19" s="121" customFormat="1" ht="18" customHeight="1">
      <c r="A42" s="118"/>
      <c r="B42" s="132"/>
      <c r="C42" s="145" t="s">
        <v>60</v>
      </c>
      <c r="D42" s="146"/>
      <c r="E42" s="143"/>
      <c r="F42" s="117"/>
      <c r="G42" s="117"/>
      <c r="H42" s="117"/>
      <c r="I42" s="117"/>
      <c r="J42" s="117"/>
      <c r="K42" s="117"/>
      <c r="L42" s="130"/>
      <c r="M42" s="130"/>
      <c r="N42" s="130"/>
      <c r="O42" s="130"/>
      <c r="P42" s="130"/>
      <c r="Q42" s="119"/>
      <c r="R42" s="120"/>
      <c r="S42" s="120"/>
    </row>
    <row r="43" spans="1:19" s="121" customFormat="1" ht="18" customHeight="1">
      <c r="A43" s="118">
        <v>22</v>
      </c>
      <c r="B43" s="132" t="s">
        <v>39</v>
      </c>
      <c r="C43" s="141" t="s">
        <v>71</v>
      </c>
      <c r="D43" s="144" t="s">
        <v>95</v>
      </c>
      <c r="E43" s="143">
        <f>(E41+E37+E40)*1.4</f>
        <v>130.2</v>
      </c>
      <c r="F43" s="130"/>
      <c r="G43" s="130"/>
      <c r="H43" s="130"/>
      <c r="I43" s="130"/>
      <c r="J43" s="130"/>
      <c r="K43" s="117"/>
      <c r="L43" s="130"/>
      <c r="M43" s="130"/>
      <c r="N43" s="130"/>
      <c r="O43" s="130"/>
      <c r="P43" s="130"/>
      <c r="Q43" s="119"/>
      <c r="R43" s="120"/>
      <c r="S43" s="120"/>
    </row>
    <row r="44" spans="1:19" s="121" customFormat="1" ht="18" customHeight="1">
      <c r="A44" s="118">
        <v>23</v>
      </c>
      <c r="B44" s="132" t="s">
        <v>39</v>
      </c>
      <c r="C44" s="148" t="s">
        <v>72</v>
      </c>
      <c r="D44" s="144" t="s">
        <v>95</v>
      </c>
      <c r="E44" s="143">
        <f>(E38)*1.4</f>
        <v>128.8</v>
      </c>
      <c r="F44" s="130"/>
      <c r="G44" s="130"/>
      <c r="H44" s="130"/>
      <c r="I44" s="130"/>
      <c r="J44" s="130"/>
      <c r="K44" s="117"/>
      <c r="L44" s="130"/>
      <c r="M44" s="130"/>
      <c r="N44" s="130"/>
      <c r="O44" s="130"/>
      <c r="P44" s="130"/>
      <c r="Q44" s="119"/>
      <c r="R44" s="120"/>
      <c r="S44" s="120"/>
    </row>
    <row r="45" spans="1:19" s="121" customFormat="1" ht="18" customHeight="1">
      <c r="A45" s="118">
        <v>24</v>
      </c>
      <c r="B45" s="132" t="s">
        <v>39</v>
      </c>
      <c r="C45" s="148" t="s">
        <v>73</v>
      </c>
      <c r="D45" s="144" t="s">
        <v>95</v>
      </c>
      <c r="E45" s="143">
        <f>(E39)*1.4</f>
        <v>4.2</v>
      </c>
      <c r="F45" s="117"/>
      <c r="G45" s="117"/>
      <c r="H45" s="117"/>
      <c r="I45" s="117"/>
      <c r="J45" s="117"/>
      <c r="K45" s="117"/>
      <c r="L45" s="130"/>
      <c r="M45" s="130"/>
      <c r="N45" s="130"/>
      <c r="O45" s="130"/>
      <c r="P45" s="130"/>
      <c r="Q45" s="119"/>
      <c r="R45" s="120"/>
      <c r="S45" s="120"/>
    </row>
    <row r="46" spans="1:19" s="121" customFormat="1" ht="18" customHeight="1">
      <c r="A46" s="118">
        <v>25</v>
      </c>
      <c r="B46" s="132" t="s">
        <v>39</v>
      </c>
      <c r="C46" s="141" t="s">
        <v>61</v>
      </c>
      <c r="D46" s="144" t="s">
        <v>45</v>
      </c>
      <c r="E46" s="143">
        <v>0.2</v>
      </c>
      <c r="F46" s="117"/>
      <c r="G46" s="117"/>
      <c r="H46" s="117"/>
      <c r="I46" s="117"/>
      <c r="J46" s="117"/>
      <c r="K46" s="117"/>
      <c r="L46" s="130"/>
      <c r="M46" s="130"/>
      <c r="N46" s="130"/>
      <c r="O46" s="130"/>
      <c r="P46" s="130"/>
      <c r="Q46" s="119"/>
      <c r="R46" s="120"/>
      <c r="S46" s="120"/>
    </row>
    <row r="47" spans="1:19" s="121" customFormat="1" ht="18" customHeight="1">
      <c r="A47" s="118">
        <v>26</v>
      </c>
      <c r="B47" s="132" t="s">
        <v>39</v>
      </c>
      <c r="C47" s="148" t="s">
        <v>67</v>
      </c>
      <c r="D47" s="144" t="s">
        <v>45</v>
      </c>
      <c r="E47" s="143">
        <v>0.1</v>
      </c>
      <c r="F47" s="117"/>
      <c r="G47" s="117"/>
      <c r="H47" s="117"/>
      <c r="I47" s="117"/>
      <c r="J47" s="117"/>
      <c r="K47" s="117"/>
      <c r="L47" s="130"/>
      <c r="M47" s="130"/>
      <c r="N47" s="130"/>
      <c r="O47" s="130"/>
      <c r="P47" s="130"/>
      <c r="Q47" s="119"/>
      <c r="R47" s="120"/>
      <c r="S47" s="120"/>
    </row>
    <row r="48" spans="1:19" s="61" customFormat="1" ht="18" customHeight="1">
      <c r="A48" s="109"/>
      <c r="B48" s="104"/>
      <c r="C48" s="139" t="s">
        <v>42</v>
      </c>
      <c r="D48" s="137"/>
      <c r="E48" s="138"/>
      <c r="F48" s="123"/>
      <c r="G48" s="123"/>
      <c r="H48" s="123"/>
      <c r="I48" s="123"/>
      <c r="J48" s="123"/>
      <c r="K48" s="123"/>
      <c r="L48" s="122"/>
      <c r="M48" s="122"/>
      <c r="N48" s="122"/>
      <c r="O48" s="122"/>
      <c r="P48" s="122"/>
      <c r="Q48" s="66"/>
      <c r="R48" s="50"/>
      <c r="S48" s="50"/>
    </row>
    <row r="49" spans="1:19" s="61" customFormat="1" ht="30" customHeight="1">
      <c r="A49" s="109">
        <v>27</v>
      </c>
      <c r="B49" s="104" t="s">
        <v>39</v>
      </c>
      <c r="C49" s="149" t="s">
        <v>90</v>
      </c>
      <c r="D49" s="137" t="s">
        <v>95</v>
      </c>
      <c r="E49" s="138">
        <v>126</v>
      </c>
      <c r="F49" s="122"/>
      <c r="G49" s="122"/>
      <c r="H49" s="122"/>
      <c r="I49" s="122"/>
      <c r="J49" s="122"/>
      <c r="K49" s="123"/>
      <c r="L49" s="122"/>
      <c r="M49" s="122"/>
      <c r="N49" s="122"/>
      <c r="O49" s="122"/>
      <c r="P49" s="122"/>
      <c r="Q49" s="66"/>
      <c r="R49" s="50"/>
      <c r="S49" s="50"/>
    </row>
    <row r="50" spans="1:19" s="61" customFormat="1" ht="18" customHeight="1">
      <c r="A50" s="109">
        <v>28</v>
      </c>
      <c r="B50" s="104" t="s">
        <v>39</v>
      </c>
      <c r="C50" s="150" t="s">
        <v>62</v>
      </c>
      <c r="D50" s="137" t="s">
        <v>95</v>
      </c>
      <c r="E50" s="138">
        <v>15</v>
      </c>
      <c r="F50" s="122"/>
      <c r="G50" s="122"/>
      <c r="H50" s="122"/>
      <c r="I50" s="122"/>
      <c r="J50" s="122"/>
      <c r="K50" s="123"/>
      <c r="L50" s="122"/>
      <c r="M50" s="122"/>
      <c r="N50" s="122"/>
      <c r="O50" s="122"/>
      <c r="P50" s="122"/>
      <c r="Q50" s="66"/>
      <c r="R50" s="50"/>
      <c r="S50" s="50"/>
    </row>
    <row r="51" spans="1:19" s="61" customFormat="1" ht="18" customHeight="1">
      <c r="A51" s="109">
        <v>29</v>
      </c>
      <c r="B51" s="104" t="s">
        <v>39</v>
      </c>
      <c r="C51" s="150" t="s">
        <v>63</v>
      </c>
      <c r="D51" s="137" t="s">
        <v>93</v>
      </c>
      <c r="E51" s="138">
        <v>107.5</v>
      </c>
      <c r="F51" s="122"/>
      <c r="G51" s="122"/>
      <c r="H51" s="122"/>
      <c r="I51" s="122"/>
      <c r="J51" s="122"/>
      <c r="K51" s="123"/>
      <c r="L51" s="122"/>
      <c r="M51" s="122"/>
      <c r="N51" s="122"/>
      <c r="O51" s="122"/>
      <c r="P51" s="122"/>
      <c r="Q51" s="66"/>
      <c r="R51" s="50"/>
      <c r="S51" s="50"/>
    </row>
    <row r="52" spans="1:19" s="61" customFormat="1" ht="18" customHeight="1">
      <c r="A52" s="109">
        <v>30</v>
      </c>
      <c r="B52" s="104" t="s">
        <v>39</v>
      </c>
      <c r="C52" s="150" t="s">
        <v>64</v>
      </c>
      <c r="D52" s="137" t="s">
        <v>93</v>
      </c>
      <c r="E52" s="138">
        <v>387</v>
      </c>
      <c r="F52" s="122"/>
      <c r="G52" s="122"/>
      <c r="H52" s="122"/>
      <c r="I52" s="122"/>
      <c r="J52" s="122"/>
      <c r="K52" s="123"/>
      <c r="L52" s="122"/>
      <c r="M52" s="122"/>
      <c r="N52" s="122"/>
      <c r="O52" s="122"/>
      <c r="P52" s="122"/>
      <c r="Q52" s="66"/>
      <c r="R52" s="50"/>
      <c r="S52" s="50"/>
    </row>
    <row r="53" spans="1:19" s="61" customFormat="1" ht="18" customHeight="1">
      <c r="A53" s="109"/>
      <c r="B53" s="104"/>
      <c r="C53" s="139" t="s">
        <v>65</v>
      </c>
      <c r="D53" s="151"/>
      <c r="E53" s="152"/>
      <c r="F53" s="123"/>
      <c r="G53" s="123"/>
      <c r="H53" s="123"/>
      <c r="I53" s="123"/>
      <c r="J53" s="123"/>
      <c r="K53" s="123"/>
      <c r="L53" s="122"/>
      <c r="M53" s="122"/>
      <c r="N53" s="122"/>
      <c r="O53" s="122"/>
      <c r="P53" s="122"/>
      <c r="Q53" s="66"/>
      <c r="R53" s="50"/>
      <c r="S53" s="50"/>
    </row>
    <row r="54" spans="1:19" s="61" customFormat="1" ht="30" customHeight="1">
      <c r="A54" s="109">
        <v>31</v>
      </c>
      <c r="B54" s="104" t="s">
        <v>39</v>
      </c>
      <c r="C54" s="136" t="s">
        <v>66</v>
      </c>
      <c r="D54" s="137" t="s">
        <v>48</v>
      </c>
      <c r="E54" s="138">
        <v>1</v>
      </c>
      <c r="F54" s="122"/>
      <c r="G54" s="122"/>
      <c r="H54" s="122"/>
      <c r="I54" s="122"/>
      <c r="J54" s="122"/>
      <c r="K54" s="123"/>
      <c r="L54" s="122"/>
      <c r="M54" s="122"/>
      <c r="N54" s="122"/>
      <c r="O54" s="122"/>
      <c r="P54" s="122"/>
      <c r="Q54" s="66"/>
      <c r="R54" s="50"/>
      <c r="S54" s="50"/>
    </row>
    <row r="55" spans="1:19" s="48" customFormat="1" ht="26.25">
      <c r="A55" s="110"/>
      <c r="B55" s="153"/>
      <c r="C55" s="154" t="s">
        <v>37</v>
      </c>
      <c r="D55" s="155"/>
      <c r="E55" s="155"/>
      <c r="F55" s="103"/>
      <c r="G55" s="103"/>
      <c r="H55" s="103"/>
      <c r="I55" s="103"/>
      <c r="J55" s="103"/>
      <c r="K55" s="156"/>
      <c r="L55" s="131"/>
      <c r="M55" s="131"/>
      <c r="N55" s="131"/>
      <c r="O55" s="131"/>
      <c r="P55" s="131"/>
      <c r="Q55" s="68"/>
      <c r="R55" s="68"/>
      <c r="S55"/>
    </row>
    <row r="56" spans="1:19" s="61" customFormat="1" ht="12.75">
      <c r="A56" s="124"/>
      <c r="B56" s="186" t="s">
        <v>102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68"/>
      <c r="R56" s="68"/>
      <c r="S56"/>
    </row>
    <row r="57" spans="1:16" s="49" customFormat="1" ht="12.75">
      <c r="A57" s="111"/>
      <c r="B57" s="62"/>
      <c r="C57" s="14"/>
      <c r="D57" s="12"/>
      <c r="E57" s="12"/>
      <c r="P57" s="88"/>
    </row>
    <row r="58" spans="1:18" s="49" customFormat="1" ht="12.75">
      <c r="A58" s="105" t="str">
        <f>'Kops.1'!A22</f>
        <v>Sastādīja: </v>
      </c>
      <c r="B58" s="57"/>
      <c r="C58" s="16"/>
      <c r="D58" s="12"/>
      <c r="E58" s="12"/>
      <c r="O58" s="88"/>
      <c r="P58" s="67"/>
      <c r="R58" s="87"/>
    </row>
    <row r="59" spans="1:19" s="49" customFormat="1" ht="12.75">
      <c r="A59" s="105"/>
      <c r="B59" s="50"/>
      <c r="C59" s="11"/>
      <c r="D59" s="76"/>
      <c r="E59" s="76"/>
      <c r="F59"/>
      <c r="G59"/>
      <c r="H59"/>
      <c r="I59"/>
      <c r="J59"/>
      <c r="K59"/>
      <c r="L59"/>
      <c r="M59"/>
      <c r="N59"/>
      <c r="O59" s="76"/>
      <c r="P59" s="67"/>
      <c r="Q59" s="51"/>
      <c r="R59" s="51"/>
      <c r="S59"/>
    </row>
    <row r="60" spans="1:19" ht="12.75">
      <c r="A60" s="105" t="str">
        <f>'Kops.1'!A24</f>
        <v>Pārbaudīja: </v>
      </c>
      <c r="B60" s="50"/>
      <c r="C60" s="11"/>
      <c r="D60" s="76"/>
      <c r="E60" s="76"/>
      <c r="F60"/>
      <c r="G60"/>
      <c r="H60"/>
      <c r="I60"/>
      <c r="J60"/>
      <c r="K60"/>
      <c r="L60"/>
      <c r="M60"/>
      <c r="N60"/>
      <c r="O60"/>
      <c r="P60" s="91"/>
      <c r="Q60" s="51"/>
      <c r="R60" s="51"/>
      <c r="S60"/>
    </row>
    <row r="61" spans="1:19" s="50" customFormat="1" ht="12.75">
      <c r="A61" s="112"/>
      <c r="C61" s="11"/>
      <c r="D61" s="76"/>
      <c r="E61" s="76"/>
      <c r="F61"/>
      <c r="G61"/>
      <c r="H61"/>
      <c r="I61"/>
      <c r="J61"/>
      <c r="K61"/>
      <c r="L61"/>
      <c r="M61"/>
      <c r="N61"/>
      <c r="O61"/>
      <c r="P61"/>
      <c r="Q61" s="51"/>
      <c r="R61" s="51"/>
      <c r="S61"/>
    </row>
    <row r="62" spans="1:18" ht="12.75">
      <c r="A62" s="112"/>
      <c r="B62" s="50"/>
      <c r="C62" s="11"/>
      <c r="D62" s="76"/>
      <c r="E62" s="76"/>
      <c r="F62"/>
      <c r="G62"/>
      <c r="H62"/>
      <c r="I62"/>
      <c r="J62"/>
      <c r="K62"/>
      <c r="L62"/>
      <c r="M62"/>
      <c r="N62"/>
      <c r="O62"/>
      <c r="P62"/>
      <c r="Q62" s="51"/>
      <c r="R62" s="51"/>
    </row>
    <row r="63" spans="1:18" ht="12.75">
      <c r="A63" s="112"/>
      <c r="B63" s="50"/>
      <c r="C63" s="11"/>
      <c r="D63" s="76"/>
      <c r="E63" s="76"/>
      <c r="F63"/>
      <c r="G63"/>
      <c r="H63"/>
      <c r="I63"/>
      <c r="J63"/>
      <c r="K63"/>
      <c r="L63"/>
      <c r="M63"/>
      <c r="N63"/>
      <c r="O63"/>
      <c r="P63"/>
      <c r="Q63" s="51"/>
      <c r="R63" s="51"/>
    </row>
    <row r="64" spans="1:18" ht="12.75">
      <c r="A64" s="113"/>
      <c r="B64" s="55"/>
      <c r="C64" s="76"/>
      <c r="D64" s="76"/>
      <c r="E64" s="76"/>
      <c r="F64"/>
      <c r="G64"/>
      <c r="H64"/>
      <c r="I64" s="55"/>
      <c r="J64" s="55"/>
      <c r="K64" s="65"/>
      <c r="L64" s="65"/>
      <c r="M64" s="65"/>
      <c r="N64" s="65"/>
      <c r="O64" s="65"/>
      <c r="P64" s="65"/>
      <c r="Q64"/>
      <c r="R64"/>
    </row>
    <row r="65" spans="1:18" ht="12.75">
      <c r="A65" s="113"/>
      <c r="B65" s="55"/>
      <c r="C65" s="93"/>
      <c r="D65" s="11"/>
      <c r="E65" s="94"/>
      <c r="F65" s="63"/>
      <c r="G65" s="63"/>
      <c r="H65"/>
      <c r="I65"/>
      <c r="J65" s="63"/>
      <c r="K65" s="63"/>
      <c r="L65" s="63"/>
      <c r="M65" s="63"/>
      <c r="N65" s="63"/>
      <c r="O65" s="63"/>
      <c r="P65" s="63"/>
      <c r="Q65"/>
      <c r="R65"/>
    </row>
    <row r="66" spans="1:18" s="47" customFormat="1" ht="12.75">
      <c r="A66" s="107"/>
      <c r="B66"/>
      <c r="C66" s="76"/>
      <c r="D66" s="76"/>
      <c r="E66" s="94"/>
      <c r="F66" s="63"/>
      <c r="G66" s="63"/>
      <c r="H66"/>
      <c r="I66"/>
      <c r="J66"/>
      <c r="K66"/>
      <c r="L66"/>
      <c r="M66" s="63"/>
      <c r="N66" s="63"/>
      <c r="O66" s="63"/>
      <c r="P66" s="63"/>
      <c r="Q66"/>
      <c r="R66"/>
    </row>
    <row r="67" spans="1:18" s="47" customFormat="1" ht="12.75">
      <c r="A67" s="114"/>
      <c r="B67" s="64"/>
      <c r="C67" s="76"/>
      <c r="D67" s="11"/>
      <c r="E67" s="94"/>
      <c r="F67" s="63"/>
      <c r="G67" s="63"/>
      <c r="H67"/>
      <c r="I67"/>
      <c r="J67" s="63"/>
      <c r="K67" s="63"/>
      <c r="L67" s="63"/>
      <c r="M67" s="63"/>
      <c r="N67" s="63"/>
      <c r="O67" s="63"/>
      <c r="P67" s="63"/>
      <c r="Q67"/>
      <c r="R67"/>
    </row>
    <row r="68" spans="1:18" s="47" customFormat="1" ht="12.75">
      <c r="A68" s="115"/>
      <c r="B68" s="53"/>
      <c r="C68" s="10"/>
      <c r="D68" s="8"/>
      <c r="E68" s="95"/>
      <c r="F68" s="52"/>
      <c r="G68" s="52"/>
      <c r="J68" s="53"/>
      <c r="K68" s="53"/>
      <c r="L68" s="53"/>
      <c r="M68" s="52"/>
      <c r="N68" s="52"/>
      <c r="O68" s="52"/>
      <c r="P68" s="52"/>
      <c r="Q68" s="46"/>
      <c r="R68" s="46"/>
    </row>
    <row r="69" spans="1:18" s="47" customFormat="1" ht="12.75">
      <c r="A69" s="116"/>
      <c r="B69" s="54"/>
      <c r="C69" s="10"/>
      <c r="D69" s="7"/>
      <c r="E69" s="95"/>
      <c r="F69" s="52"/>
      <c r="G69" s="52"/>
      <c r="J69" s="52"/>
      <c r="K69" s="52"/>
      <c r="L69" s="52"/>
      <c r="M69" s="52"/>
      <c r="N69" s="52"/>
      <c r="O69" s="52"/>
      <c r="P69" s="52"/>
      <c r="Q69" s="46"/>
      <c r="R69" s="46"/>
    </row>
  </sheetData>
  <sheetProtection/>
  <mergeCells count="14">
    <mergeCell ref="K1:P3"/>
    <mergeCell ref="A4:P4"/>
    <mergeCell ref="A5:P5"/>
    <mergeCell ref="M12:N12"/>
    <mergeCell ref="O12:P12"/>
    <mergeCell ref="A15:A16"/>
    <mergeCell ref="B15:B16"/>
    <mergeCell ref="C15:C16"/>
    <mergeCell ref="D15:D16"/>
    <mergeCell ref="B56:P56"/>
    <mergeCell ref="C30:E30"/>
    <mergeCell ref="E15:E16"/>
    <mergeCell ref="F15:K15"/>
    <mergeCell ref="L15:P15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Alise Līva Mažeika</cp:lastModifiedBy>
  <cp:lastPrinted>2023-05-29T05:04:21Z</cp:lastPrinted>
  <dcterms:created xsi:type="dcterms:W3CDTF">1996-10-14T23:33:28Z</dcterms:created>
  <dcterms:modified xsi:type="dcterms:W3CDTF">2023-06-22T08:59:35Z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