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39 Odriņu kapu kapličas jumta seguma atjaunošana\"/>
    </mc:Choice>
  </mc:AlternateContent>
  <xr:revisionPtr revIDLastSave="0" documentId="13_ncr:1_{3339A628-2847-47E0-875F-5C519EB22604}" xr6:coauthVersionLast="47" xr6:coauthVersionMax="47" xr10:uidLastSave="{00000000-0000-0000-0000-000000000000}"/>
  <bookViews>
    <workbookView xWindow="-108" yWindow="-108" windowWidth="23256" windowHeight="12456" tabRatio="909" xr2:uid="{00000000-000D-0000-FFFF-FFFF00000000}"/>
  </bookViews>
  <sheets>
    <sheet name="Tāme (2)" sheetId="186" r:id="rId1"/>
  </sheets>
  <definedNames>
    <definedName name="aaa" localSheetId="0">#REF!</definedName>
    <definedName name="aaa">#REF!</definedName>
    <definedName name="beigas" localSheetId="0">#REF!</definedName>
    <definedName name="beigas">#REF!</definedName>
    <definedName name="velves" localSheetId="0">#REF!</definedName>
    <definedName name="velv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86" l="1"/>
  <c r="N27" i="186"/>
  <c r="M27" i="186"/>
  <c r="K27" i="186"/>
  <c r="G27" i="186"/>
  <c r="L27" i="186" s="1"/>
  <c r="M25" i="186"/>
  <c r="K25" i="186"/>
  <c r="G25" i="186"/>
  <c r="M24" i="186"/>
  <c r="K24" i="186"/>
  <c r="G24" i="186"/>
  <c r="L24" i="186" s="1"/>
  <c r="M23" i="186"/>
  <c r="K23" i="186"/>
  <c r="G23" i="186"/>
  <c r="M21" i="186"/>
  <c r="K21" i="186"/>
  <c r="G21" i="186"/>
  <c r="L25" i="186" l="1"/>
  <c r="O27" i="186"/>
  <c r="J27" i="186"/>
  <c r="M28" i="186"/>
  <c r="K28" i="186"/>
  <c r="L23" i="186"/>
  <c r="I21" i="186"/>
  <c r="N21" i="186" s="1"/>
  <c r="I23" i="186"/>
  <c r="N23" i="186" s="1"/>
  <c r="I24" i="186"/>
  <c r="N24" i="186" s="1"/>
  <c r="O24" i="186" s="1"/>
  <c r="I25" i="186"/>
  <c r="N25" i="186" s="1"/>
  <c r="L21" i="186"/>
  <c r="O25" i="186" l="1"/>
  <c r="J25" i="186"/>
  <c r="O23" i="186"/>
  <c r="L28" i="186"/>
  <c r="O21" i="186"/>
  <c r="N28" i="186"/>
  <c r="J21" i="186"/>
  <c r="J24" i="186"/>
  <c r="J23" i="186"/>
  <c r="O28" i="186" l="1"/>
  <c r="O29" i="186" l="1"/>
  <c r="O30" i="186"/>
</calcChain>
</file>

<file path=xl/sharedStrings.xml><?xml version="1.0" encoding="utf-8"?>
<sst xmlns="http://schemas.openxmlformats.org/spreadsheetml/2006/main" count="54" uniqueCount="49">
  <si>
    <t>Mērvienība</t>
  </si>
  <si>
    <t>Daudzums</t>
  </si>
  <si>
    <t>Nr. p. k.</t>
  </si>
  <si>
    <t>Vienības izmaksas</t>
  </si>
  <si>
    <t>Kopā uz visu apjomu</t>
  </si>
  <si>
    <t>m2</t>
  </si>
  <si>
    <t>Būvdarbi</t>
  </si>
  <si>
    <t>(būvdarbu veids vai konstruktīvā elementa nosaukums)</t>
  </si>
  <si>
    <t>Tāmes izmaksas</t>
  </si>
  <si>
    <t>Būvdarbu nosaukums</t>
  </si>
  <si>
    <t>laika norma (c/h)</t>
  </si>
  <si>
    <t xml:space="preserve">darba alga </t>
  </si>
  <si>
    <t>būvizstrādājumi</t>
  </si>
  <si>
    <t xml:space="preserve">mehānismi </t>
  </si>
  <si>
    <t>kopā</t>
  </si>
  <si>
    <t>darbietilpība (c/h)</t>
  </si>
  <si>
    <t xml:space="preserve">summa </t>
  </si>
  <si>
    <t>1</t>
  </si>
  <si>
    <t>2</t>
  </si>
  <si>
    <t>3</t>
  </si>
  <si>
    <t>Pavisam kopā</t>
  </si>
  <si>
    <t>PVN (21%)</t>
  </si>
  <si>
    <t>Kopā ar PVN:</t>
  </si>
  <si>
    <t>Būvgruži</t>
  </si>
  <si>
    <t>Tiešās izmaksas kopā, t.sk., darba devēja sociālais nodoklis (23,59%)</t>
  </si>
  <si>
    <t>Demontāžas darbi</t>
  </si>
  <si>
    <t>4</t>
  </si>
  <si>
    <t>5</t>
  </si>
  <si>
    <t>m3</t>
  </si>
  <si>
    <t>m</t>
  </si>
  <si>
    <t>Objekta nosaukums: Jumta seguma atjaunošana</t>
  </si>
  <si>
    <t>Objekta adrese:  "Kapliča", Vandzenes pagasts, Talsu novads</t>
  </si>
  <si>
    <t>Jumts</t>
  </si>
  <si>
    <t>Būvgružu savākšana un utilizācija</t>
  </si>
  <si>
    <t>Esošā jumta seguma ar pieslēgumiem un latojumu demontāža</t>
  </si>
  <si>
    <t>Latojuma 50x50mm s=550mm montāža</t>
  </si>
  <si>
    <t>Antiseptēta koka vējdēļa montāža</t>
  </si>
  <si>
    <t>Jumta seguma Eternit Klasika M Brūns L21, t.sk.vējmalu, kores montāža</t>
  </si>
  <si>
    <t>Tāme sastādīta 202___. gada tirgus cenās</t>
  </si>
  <si>
    <t xml:space="preserve">Izpildītājs : </t>
  </si>
  <si>
    <t>Reģistrācijas numurs:</t>
  </si>
  <si>
    <t xml:space="preserve">Adrese: </t>
  </si>
  <si>
    <t>Lokālā tāme Nr.______</t>
  </si>
  <si>
    <t>Virsizdevumi (___%)</t>
  </si>
  <si>
    <t>Peļņa (___%)</t>
  </si>
  <si>
    <r>
      <t>darba samaksas likme (</t>
    </r>
    <r>
      <rPr>
        <b/>
        <i/>
        <sz val="9"/>
        <rFont val="Times New Roman"/>
        <family val="1"/>
        <charset val="186"/>
      </rPr>
      <t>euro/</t>
    </r>
    <r>
      <rPr>
        <b/>
        <sz val="9"/>
        <rFont val="Times New Roman"/>
        <family val="1"/>
        <charset val="186"/>
      </rPr>
      <t>h)</t>
    </r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</si>
  <si>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</si>
  <si>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t xml:space="preserve">1.pielikums
Cenu aptaujai  “Odriņu kapu kapličas jumta seguma atjaunošana”,
identifikācijas Nr. TNPz 2023/39
</t>
  </si>
  <si>
    <t>Pretendentam ir tiesības iekļaut lokālajā tāmē ekvivalentus materiāliem, iekārtām un izstrādājumiem, attiecīgajā darbu apjomu tāmes pozīcijā norādot tā nosaukumu un apzīmējumu “EKVIVALENTS”.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</si>
</sst>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s&quot;_-;\-* #,##0.00\ &quot;Ls&quot;_-;_-* &quot;-&quot;??\ &quot;Ls&quot;_-;_-@_-"/>
  </numFmts>
  <fonts count="3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LaMelior"/>
      <charset val="186"/>
    </font>
    <font>
      <sz val="10"/>
      <name val="BaltHelvetica"/>
      <charset val="20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1" fillId="0" borderId="0"/>
    <xf numFmtId="0" fontId="16" fillId="0" borderId="0"/>
  </cellStyleXfs>
  <cellXfs count="144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2" fontId="32" fillId="0" borderId="0" xfId="0" applyNumberFormat="1" applyFont="1"/>
    <xf numFmtId="2" fontId="32" fillId="0" borderId="0" xfId="0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0" fillId="0" borderId="0" xfId="0" applyFont="1"/>
    <xf numFmtId="2" fontId="35" fillId="0" borderId="0" xfId="0" applyNumberFormat="1" applyFont="1" applyAlignment="1">
      <alignment horizontal="left"/>
    </xf>
    <xf numFmtId="2" fontId="30" fillId="0" borderId="0" xfId="0" applyNumberFormat="1" applyFont="1"/>
    <xf numFmtId="0" fontId="16" fillId="0" borderId="0" xfId="37" applyFont="1" applyAlignment="1">
      <alignment vertical="center"/>
    </xf>
    <xf numFmtId="2" fontId="26" fillId="0" borderId="11" xfId="0" applyNumberFormat="1" applyFont="1" applyBorder="1" applyAlignment="1">
      <alignment vertical="center"/>
    </xf>
    <xf numFmtId="2" fontId="30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/>
    <xf numFmtId="2" fontId="30" fillId="0" borderId="0" xfId="0" applyNumberFormat="1" applyFont="1" applyAlignment="1">
      <alignment horizontal="right" vertical="center"/>
    </xf>
    <xf numFmtId="49" fontId="36" fillId="0" borderId="31" xfId="0" applyNumberFormat="1" applyFont="1" applyBorder="1" applyAlignment="1">
      <alignment horizontal="center" vertical="center" wrapText="1"/>
    </xf>
    <xf numFmtId="2" fontId="36" fillId="0" borderId="33" xfId="0" applyNumberFormat="1" applyFont="1" applyBorder="1" applyAlignment="1">
      <alignment horizontal="center" vertical="center" wrapText="1"/>
    </xf>
    <xf numFmtId="4" fontId="26" fillId="0" borderId="32" xfId="0" applyNumberFormat="1" applyFont="1" applyBorder="1" applyAlignment="1">
      <alignment horizontal="center" vertical="center"/>
    </xf>
    <xf numFmtId="4" fontId="26" fillId="0" borderId="34" xfId="0" applyNumberFormat="1" applyFont="1" applyBorder="1" applyAlignment="1">
      <alignment horizontal="center" vertical="center"/>
    </xf>
    <xf numFmtId="4" fontId="26" fillId="0" borderId="35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26" fillId="0" borderId="36" xfId="0" applyFont="1" applyBorder="1" applyAlignment="1">
      <alignment vertical="center" wrapText="1"/>
    </xf>
    <xf numFmtId="0" fontId="26" fillId="0" borderId="37" xfId="0" applyFont="1" applyBorder="1" applyAlignment="1">
      <alignment vertical="center" wrapText="1"/>
    </xf>
    <xf numFmtId="4" fontId="26" fillId="0" borderId="37" xfId="0" applyNumberFormat="1" applyFont="1" applyBorder="1" applyAlignment="1">
      <alignment vertical="center" wrapText="1"/>
    </xf>
    <xf numFmtId="4" fontId="26" fillId="0" borderId="37" xfId="0" applyNumberFormat="1" applyFont="1" applyBorder="1" applyAlignment="1">
      <alignment horizontal="center" vertical="center" wrapText="1"/>
    </xf>
    <xf numFmtId="4" fontId="37" fillId="0" borderId="37" xfId="0" applyNumberFormat="1" applyFont="1" applyBorder="1" applyAlignment="1">
      <alignment vertical="center" wrapText="1"/>
    </xf>
    <xf numFmtId="4" fontId="37" fillId="0" borderId="37" xfId="54" applyNumberFormat="1" applyFont="1" applyBorder="1" applyAlignment="1">
      <alignment horizontal="right" vertical="center"/>
    </xf>
    <xf numFmtId="4" fontId="37" fillId="0" borderId="27" xfId="0" applyNumberFormat="1" applyFont="1" applyBorder="1" applyAlignment="1">
      <alignment horizontal="center" vertical="center" wrapText="1"/>
    </xf>
    <xf numFmtId="4" fontId="37" fillId="0" borderId="28" xfId="0" applyNumberFormat="1" applyFont="1" applyBorder="1" applyAlignment="1">
      <alignment horizontal="center" vertical="center" wrapText="1"/>
    </xf>
    <xf numFmtId="4" fontId="37" fillId="0" borderId="3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" fontId="26" fillId="0" borderId="27" xfId="0" applyNumberFormat="1" applyFont="1" applyBorder="1" applyAlignment="1">
      <alignment horizontal="center" vertical="center" wrapText="1"/>
    </xf>
    <xf numFmtId="4" fontId="26" fillId="0" borderId="28" xfId="0" applyNumberFormat="1" applyFont="1" applyBorder="1" applyAlignment="1">
      <alignment horizontal="center" vertical="center" wrapText="1"/>
    </xf>
    <xf numFmtId="4" fontId="26" fillId="0" borderId="30" xfId="0" applyNumberFormat="1" applyFont="1" applyBorder="1" applyAlignment="1">
      <alignment horizontal="center" vertical="center" wrapText="1"/>
    </xf>
    <xf numFmtId="4" fontId="37" fillId="0" borderId="29" xfId="0" applyNumberFormat="1" applyFont="1" applyBorder="1" applyAlignment="1">
      <alignment horizontal="right" vertical="center"/>
    </xf>
    <xf numFmtId="4" fontId="26" fillId="0" borderId="0" xfId="0" applyNumberFormat="1" applyFont="1" applyAlignment="1">
      <alignment vertical="center" wrapText="1"/>
    </xf>
    <xf numFmtId="4" fontId="26" fillId="0" borderId="0" xfId="0" applyNumberFormat="1" applyFont="1" applyAlignment="1">
      <alignment horizontal="center" vertical="center" wrapText="1"/>
    </xf>
    <xf numFmtId="4" fontId="37" fillId="0" borderId="0" xfId="0" applyNumberFormat="1" applyFont="1" applyAlignment="1">
      <alignment vertical="center" wrapText="1"/>
    </xf>
    <xf numFmtId="4" fontId="37" fillId="0" borderId="0" xfId="54" applyNumberFormat="1" applyFont="1" applyAlignment="1">
      <alignment horizontal="right" vertical="center"/>
    </xf>
    <xf numFmtId="4" fontId="37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2" fontId="26" fillId="0" borderId="31" xfId="0" applyNumberFormat="1" applyFont="1" applyBorder="1" applyAlignment="1" applyProtection="1">
      <alignment horizontal="center" vertical="center"/>
      <protection hidden="1"/>
    </xf>
    <xf numFmtId="49" fontId="35" fillId="0" borderId="0" xfId="0" applyNumberFormat="1" applyFont="1" applyAlignment="1">
      <alignment horizontal="left" vertical="center"/>
    </xf>
    <xf numFmtId="2" fontId="3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" fontId="26" fillId="0" borderId="0" xfId="0" applyNumberFormat="1" applyFont="1"/>
    <xf numFmtId="0" fontId="24" fillId="0" borderId="32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34" xfId="45" applyFont="1" applyBorder="1" applyAlignment="1">
      <alignment horizontal="center" vertical="center"/>
    </xf>
    <xf numFmtId="0" fontId="32" fillId="0" borderId="0" xfId="0" applyFont="1"/>
    <xf numFmtId="0" fontId="28" fillId="0" borderId="0" xfId="0" applyFont="1" applyAlignment="1">
      <alignment vertical="top" wrapText="1"/>
    </xf>
    <xf numFmtId="49" fontId="36" fillId="0" borderId="42" xfId="0" applyNumberFormat="1" applyFont="1" applyBorder="1" applyAlignment="1">
      <alignment horizontal="center" vertical="center" wrapText="1"/>
    </xf>
    <xf numFmtId="0" fontId="24" fillId="0" borderId="43" xfId="41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 wrapText="1"/>
    </xf>
    <xf numFmtId="2" fontId="36" fillId="0" borderId="45" xfId="0" applyNumberFormat="1" applyFont="1" applyBorder="1" applyAlignment="1">
      <alignment horizontal="center" vertical="center" wrapText="1"/>
    </xf>
    <xf numFmtId="4" fontId="26" fillId="0" borderId="43" xfId="0" applyNumberFormat="1" applyFont="1" applyBorder="1" applyAlignment="1">
      <alignment horizontal="center" vertical="center"/>
    </xf>
    <xf numFmtId="4" fontId="26" fillId="0" borderId="44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 applyProtection="1">
      <alignment horizontal="center" vertical="center"/>
      <protection hidden="1"/>
    </xf>
    <xf numFmtId="4" fontId="26" fillId="0" borderId="46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6" xfId="41" applyFont="1" applyBorder="1" applyAlignment="1">
      <alignment horizontal="center" vertical="center"/>
    </xf>
    <xf numFmtId="0" fontId="24" fillId="0" borderId="47" xfId="4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2" fontId="36" fillId="0" borderId="48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/>
    </xf>
    <xf numFmtId="4" fontId="26" fillId="0" borderId="47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 applyProtection="1">
      <alignment horizontal="center" vertical="center"/>
      <protection hidden="1"/>
    </xf>
    <xf numFmtId="4" fontId="26" fillId="0" borderId="49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43" xfId="0" applyFont="1" applyBorder="1" applyAlignment="1">
      <alignment horizontal="center" vertical="center"/>
    </xf>
    <xf numFmtId="0" fontId="24" fillId="0" borderId="44" xfId="50" applyFont="1" applyBorder="1" applyAlignment="1">
      <alignment horizontal="center" vertical="center"/>
    </xf>
    <xf numFmtId="49" fontId="36" fillId="0" borderId="50" xfId="0" applyNumberFormat="1" applyFont="1" applyBorder="1" applyAlignment="1">
      <alignment horizontal="center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52" xfId="41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wrapText="1"/>
    </xf>
    <xf numFmtId="2" fontId="36" fillId="0" borderId="53" xfId="0" applyNumberFormat="1" applyFont="1" applyBorder="1" applyAlignment="1">
      <alignment horizontal="center" vertical="center" wrapText="1"/>
    </xf>
    <xf numFmtId="4" fontId="26" fillId="0" borderId="51" xfId="0" applyNumberFormat="1" applyFont="1" applyBorder="1" applyAlignment="1">
      <alignment horizontal="center" vertical="center"/>
    </xf>
    <xf numFmtId="4" fontId="26" fillId="0" borderId="52" xfId="0" applyNumberFormat="1" applyFont="1" applyBorder="1" applyAlignment="1">
      <alignment horizontal="center" vertical="center"/>
    </xf>
    <xf numFmtId="2" fontId="26" fillId="0" borderId="50" xfId="0" applyNumberFormat="1" applyFont="1" applyBorder="1" applyAlignment="1" applyProtection="1">
      <alignment horizontal="center" vertical="center"/>
      <protection hidden="1"/>
    </xf>
    <xf numFmtId="4" fontId="26" fillId="0" borderId="54" xfId="0" applyNumberFormat="1" applyFont="1" applyBorder="1" applyAlignment="1">
      <alignment horizontal="center" vertical="center"/>
    </xf>
    <xf numFmtId="0" fontId="24" fillId="0" borderId="43" xfId="41" applyFont="1" applyBorder="1" applyAlignment="1">
      <alignment vertical="center" wrapText="1"/>
    </xf>
    <xf numFmtId="0" fontId="24" fillId="0" borderId="44" xfId="45" applyFont="1" applyBorder="1" applyAlignment="1">
      <alignment horizontal="center" vertical="center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37" fillId="0" borderId="36" xfId="0" applyNumberFormat="1" applyFont="1" applyBorder="1" applyAlignment="1">
      <alignment horizontal="center" vertical="center" wrapText="1"/>
    </xf>
    <xf numFmtId="4" fontId="37" fillId="0" borderId="37" xfId="0" applyNumberFormat="1" applyFont="1" applyBorder="1" applyAlignment="1">
      <alignment horizontal="center" vertical="center" wrapText="1"/>
    </xf>
    <xf numFmtId="4" fontId="37" fillId="0" borderId="30" xfId="0" applyNumberFormat="1" applyFont="1" applyBorder="1" applyAlignment="1">
      <alignment horizontal="center" vertical="center" wrapText="1"/>
    </xf>
    <xf numFmtId="4" fontId="26" fillId="0" borderId="36" xfId="0" applyNumberFormat="1" applyFont="1" applyBorder="1" applyAlignment="1">
      <alignment horizontal="center" vertical="center" wrapText="1"/>
    </xf>
    <xf numFmtId="4" fontId="26" fillId="0" borderId="37" xfId="0" applyNumberFormat="1" applyFont="1" applyBorder="1" applyAlignment="1">
      <alignment horizontal="center" vertical="center" wrapText="1"/>
    </xf>
    <xf numFmtId="4" fontId="26" fillId="0" borderId="30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/>
    </xf>
    <xf numFmtId="4" fontId="26" fillId="0" borderId="36" xfId="0" applyNumberFormat="1" applyFont="1" applyBorder="1" applyAlignment="1">
      <alignment horizontal="right" vertical="center"/>
    </xf>
    <xf numFmtId="4" fontId="26" fillId="0" borderId="37" xfId="0" applyNumberFormat="1" applyFont="1" applyBorder="1" applyAlignment="1">
      <alignment horizontal="right" vertical="center"/>
    </xf>
    <xf numFmtId="4" fontId="26" fillId="0" borderId="30" xfId="0" applyNumberFormat="1" applyFont="1" applyBorder="1" applyAlignment="1">
      <alignment horizontal="right" vertical="center"/>
    </xf>
    <xf numFmtId="4" fontId="37" fillId="0" borderId="36" xfId="0" applyNumberFormat="1" applyFont="1" applyBorder="1" applyAlignment="1">
      <alignment horizontal="right" vertical="center"/>
    </xf>
    <xf numFmtId="4" fontId="37" fillId="0" borderId="37" xfId="0" applyNumberFormat="1" applyFont="1" applyBorder="1" applyAlignment="1">
      <alignment horizontal="right" vertical="center"/>
    </xf>
    <xf numFmtId="4" fontId="37" fillId="0" borderId="30" xfId="0" applyNumberFormat="1" applyFont="1" applyBorder="1" applyAlignment="1">
      <alignment horizontal="right" vertical="center"/>
    </xf>
    <xf numFmtId="4" fontId="37" fillId="0" borderId="36" xfId="54" applyNumberFormat="1" applyFont="1" applyBorder="1" applyAlignment="1">
      <alignment horizontal="right" vertical="center"/>
    </xf>
    <xf numFmtId="4" fontId="37" fillId="0" borderId="37" xfId="54" applyNumberFormat="1" applyFont="1" applyBorder="1" applyAlignment="1">
      <alignment horizontal="right" vertical="center"/>
    </xf>
    <xf numFmtId="4" fontId="37" fillId="0" borderId="30" xfId="54" applyNumberFormat="1" applyFont="1" applyBorder="1" applyAlignment="1">
      <alignment horizontal="right" vertical="center"/>
    </xf>
    <xf numFmtId="0" fontId="31" fillId="0" borderId="14" xfId="37" applyFont="1" applyBorder="1" applyAlignment="1">
      <alignment horizontal="center" vertical="center"/>
    </xf>
    <xf numFmtId="0" fontId="31" fillId="0" borderId="17" xfId="37" applyFont="1" applyBorder="1" applyAlignment="1">
      <alignment horizontal="center" vertical="center"/>
    </xf>
    <xf numFmtId="0" fontId="31" fillId="0" borderId="23" xfId="37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9" fontId="26" fillId="0" borderId="0" xfId="0" applyNumberFormat="1" applyFont="1" applyAlignment="1">
      <alignment horizontal="left" vertical="center" wrapText="1"/>
    </xf>
    <xf numFmtId="0" fontId="26" fillId="0" borderId="0" xfId="41" applyFont="1" applyAlignment="1">
      <alignment horizontal="left" vertical="top" wrapText="1"/>
    </xf>
    <xf numFmtId="2" fontId="31" fillId="0" borderId="38" xfId="0" applyNumberFormat="1" applyFont="1" applyBorder="1" applyAlignment="1">
      <alignment horizontal="center" vertical="center" wrapText="1"/>
    </xf>
    <xf numFmtId="2" fontId="31" fillId="0" borderId="18" xfId="0" applyNumberFormat="1" applyFont="1" applyBorder="1" applyAlignment="1">
      <alignment horizontal="center" vertical="center" wrapText="1"/>
    </xf>
    <xf numFmtId="2" fontId="31" fillId="0" borderId="24" xfId="0" applyNumberFormat="1" applyFont="1" applyBorder="1" applyAlignment="1">
      <alignment horizontal="center" vertical="center" wrapText="1"/>
    </xf>
    <xf numFmtId="2" fontId="31" fillId="0" borderId="39" xfId="0" applyNumberFormat="1" applyFont="1" applyBorder="1" applyAlignment="1">
      <alignment horizontal="center" vertical="center" wrapText="1"/>
    </xf>
    <xf numFmtId="2" fontId="31" fillId="0" borderId="19" xfId="0" applyNumberFormat="1" applyFont="1" applyBorder="1" applyAlignment="1">
      <alignment horizontal="center" vertical="center" wrapText="1"/>
    </xf>
    <xf numFmtId="2" fontId="31" fillId="0" borderId="25" xfId="0" applyNumberFormat="1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8" fillId="0" borderId="0" xfId="0" applyFont="1" applyAlignment="1">
      <alignment horizontal="center" vertical="top"/>
    </xf>
    <xf numFmtId="2" fontId="33" fillId="0" borderId="10" xfId="0" applyNumberFormat="1" applyFont="1" applyBorder="1" applyAlignment="1">
      <alignment horizontal="center" vertical="center"/>
    </xf>
    <xf numFmtId="0" fontId="31" fillId="0" borderId="12" xfId="37" applyFont="1" applyBorder="1" applyAlignment="1">
      <alignment horizontal="center" vertical="center" wrapText="1"/>
    </xf>
    <xf numFmtId="0" fontId="31" fillId="0" borderId="15" xfId="37" applyFont="1" applyBorder="1" applyAlignment="1">
      <alignment horizontal="center" vertical="center" wrapText="1"/>
    </xf>
    <xf numFmtId="0" fontId="31" fillId="0" borderId="21" xfId="37" applyFont="1" applyBorder="1" applyAlignment="1">
      <alignment horizontal="center" vertical="center" wrapText="1"/>
    </xf>
    <xf numFmtId="0" fontId="31" fillId="0" borderId="13" xfId="37" applyFont="1" applyBorder="1" applyAlignment="1">
      <alignment horizontal="center" vertical="center" wrapText="1"/>
    </xf>
    <xf numFmtId="0" fontId="31" fillId="0" borderId="16" xfId="37" applyFont="1" applyBorder="1" applyAlignment="1">
      <alignment horizontal="center" vertical="center" wrapText="1"/>
    </xf>
    <xf numFmtId="0" fontId="31" fillId="0" borderId="22" xfId="37" applyFont="1" applyBorder="1" applyAlignment="1">
      <alignment horizontal="center" vertical="center" wrapText="1"/>
    </xf>
    <xf numFmtId="0" fontId="31" fillId="0" borderId="13" xfId="37" applyFont="1" applyBorder="1" applyAlignment="1">
      <alignment horizontal="center" vertical="center"/>
    </xf>
    <xf numFmtId="0" fontId="31" fillId="0" borderId="16" xfId="37" applyFont="1" applyBorder="1" applyAlignment="1">
      <alignment horizontal="center" vertical="center"/>
    </xf>
    <xf numFmtId="0" fontId="31" fillId="0" borderId="22" xfId="37" applyFont="1" applyBorder="1" applyAlignment="1">
      <alignment horizontal="center" vertical="center"/>
    </xf>
    <xf numFmtId="0" fontId="31" fillId="0" borderId="27" xfId="37" applyFont="1" applyBorder="1" applyAlignment="1">
      <alignment horizontal="center" vertical="center"/>
    </xf>
    <xf numFmtId="0" fontId="31" fillId="0" borderId="41" xfId="37" applyFont="1" applyBorder="1" applyAlignment="1">
      <alignment horizontal="center" vertical="center"/>
    </xf>
    <xf numFmtId="0" fontId="31" fillId="0" borderId="28" xfId="37" applyFont="1" applyBorder="1" applyAlignment="1">
      <alignment horizontal="center" vertical="center"/>
    </xf>
    <xf numFmtId="0" fontId="31" fillId="0" borderId="29" xfId="37" applyFont="1" applyBorder="1" applyAlignment="1">
      <alignment horizontal="center" vertical="center"/>
    </xf>
    <xf numFmtId="2" fontId="31" fillId="0" borderId="40" xfId="0" applyNumberFormat="1" applyFont="1" applyBorder="1" applyAlignment="1">
      <alignment horizontal="center" vertical="center" wrapText="1"/>
    </xf>
    <xf numFmtId="2" fontId="31" fillId="0" borderId="20" xfId="0" applyNumberFormat="1" applyFont="1" applyBorder="1" applyAlignment="1">
      <alignment horizontal="center" vertical="center" wrapText="1"/>
    </xf>
    <xf numFmtId="2" fontId="31" fillId="0" borderId="2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</cellXfs>
  <cellStyles count="55">
    <cellStyle name="20% no 1. izcēluma" xfId="1" builtinId="30" customBuiltin="1"/>
    <cellStyle name="20% no 2. izcēluma" xfId="2" builtinId="34" customBuiltin="1"/>
    <cellStyle name="20% no 3. izcēluma" xfId="3" builtinId="38" customBuiltin="1"/>
    <cellStyle name="20% no 4. izcēluma" xfId="4" builtinId="42" customBuiltin="1"/>
    <cellStyle name="20% no 5. izcēluma" xfId="5" builtinId="46" customBuiltin="1"/>
    <cellStyle name="20% no 6. izcēluma" xfId="6" builtinId="50" customBuiltin="1"/>
    <cellStyle name="40% no 1. izcēluma" xfId="7" builtinId="31" customBuiltin="1"/>
    <cellStyle name="40% no 2. izcēluma" xfId="8" builtinId="35" customBuiltin="1"/>
    <cellStyle name="40% no 3. izcēluma" xfId="9" builtinId="39" customBuiltin="1"/>
    <cellStyle name="40% no 4. izcēluma" xfId="10" builtinId="43" customBuiltin="1"/>
    <cellStyle name="40% no 5. izcēluma" xfId="11" builtinId="47" customBuiltin="1"/>
    <cellStyle name="40% no 6. izcēluma" xfId="12" builtinId="51" customBuiltin="1"/>
    <cellStyle name="60% no 1. izcēluma" xfId="13" builtinId="32" customBuiltin="1"/>
    <cellStyle name="60% no 2. izcēluma" xfId="14" builtinId="36" customBuiltin="1"/>
    <cellStyle name="60% no 3. izcēluma" xfId="15" builtinId="40" customBuiltin="1"/>
    <cellStyle name="60% no 4. izcēluma" xfId="16" builtinId="44" customBuiltin="1"/>
    <cellStyle name="60% no 5. izcēluma" xfId="17" builtinId="48" customBuiltin="1"/>
    <cellStyle name="60% no 6. izcēluma" xfId="18" builtinId="52" customBuiltin="1"/>
    <cellStyle name="Aprēķināšana" xfId="26" builtinId="22" customBuiltin="1"/>
    <cellStyle name="Brīdinājuma teksts" xfId="44" builtinId="11" customBuiltin="1"/>
    <cellStyle name="Ievade" xfId="34" builtinId="20" customBuiltin="1"/>
    <cellStyle name="Izcēlums (1. veids)" xfId="19" builtinId="29" customBuiltin="1"/>
    <cellStyle name="Izcēlums (2. veids)" xfId="20" builtinId="33" customBuiltin="1"/>
    <cellStyle name="Izcēlums (3. veids)" xfId="21" builtinId="37" customBuiltin="1"/>
    <cellStyle name="Izcēlums (4. veids)" xfId="22" builtinId="41" customBuiltin="1"/>
    <cellStyle name="Izcēlums (5. veids)" xfId="23" builtinId="45" customBuiltin="1"/>
    <cellStyle name="Izcēlums (6. veids)" xfId="24" builtinId="49" customBuiltin="1"/>
    <cellStyle name="Izvade" xfId="39" builtinId="21" customBuiltin="1"/>
    <cellStyle name="Kopsumma" xfId="43" builtinId="25" customBuiltin="1"/>
    <cellStyle name="Labs" xfId="29" builtinId="26" customBuiltin="1"/>
    <cellStyle name="Neitrāls" xfId="36" builtinId="28" customBuiltin="1"/>
    <cellStyle name="Normal 2" xfId="46" xr:uid="{00000000-0005-0000-0000-00001F000000}"/>
    <cellStyle name="Normal 3" xfId="51" xr:uid="{00000000-0005-0000-0000-000020000000}"/>
    <cellStyle name="Normal 3 2 2" xfId="52" xr:uid="{00000000-0005-0000-0000-000021000000}"/>
    <cellStyle name="Normal 4" xfId="53" xr:uid="{00000000-0005-0000-0000-000022000000}"/>
    <cellStyle name="Normal_bruģis" xfId="50" xr:uid="{00000000-0005-0000-0000-000023000000}"/>
    <cellStyle name="Normal_TĀME" xfId="54" xr:uid="{00000000-0005-0000-0000-000024000000}"/>
    <cellStyle name="Normal_tāme roja DABASZINĪBAS JF" xfId="37" xr:uid="{00000000-0005-0000-0000-000025000000}"/>
    <cellStyle name="Normal_Upesgrīva toča" xfId="45" xr:uid="{00000000-0005-0000-0000-000026000000}"/>
    <cellStyle name="Nosaukums" xfId="42" builtinId="15" customBuiltin="1"/>
    <cellStyle name="Parasts" xfId="0" builtinId="0"/>
    <cellStyle name="Parasts 2" xfId="48" xr:uid="{00000000-0005-0000-0000-000029000000}"/>
    <cellStyle name="Paskaidrojošs teksts" xfId="28" builtinId="53" customBuiltin="1"/>
    <cellStyle name="Pārbaudes šūna" xfId="27" builtinId="23" customBuiltin="1"/>
    <cellStyle name="Piezīme" xfId="38" builtinId="10" customBuiltin="1"/>
    <cellStyle name="Saistīta šūna" xfId="35" builtinId="24" customBuiltin="1"/>
    <cellStyle name="Slikts" xfId="25" builtinId="27" customBuiltin="1"/>
    <cellStyle name="Stils 1" xfId="40" xr:uid="{00000000-0005-0000-0000-00002F000000}"/>
    <cellStyle name="Style 1" xfId="41" xr:uid="{00000000-0005-0000-0000-000030000000}"/>
    <cellStyle name="Virsraksts 1" xfId="30" builtinId="16" customBuiltin="1"/>
    <cellStyle name="Virsraksts 2" xfId="31" builtinId="17" customBuiltin="1"/>
    <cellStyle name="Virsraksts 3" xfId="32" builtinId="18" customBuiltin="1"/>
    <cellStyle name="Virsraksts 4" xfId="33" builtinId="19" customBuiltin="1"/>
    <cellStyle name="Обычный_Pielikums_2_TAMESFORMA" xfId="47" xr:uid="{00000000-0005-0000-0000-000035000000}"/>
    <cellStyle name="Стиль 1" xfId="49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16" workbookViewId="0">
      <selection activeCell="A36" sqref="A36:O36"/>
    </sheetView>
  </sheetViews>
  <sheetFormatPr defaultRowHeight="13.2"/>
  <cols>
    <col min="1" max="1" width="10.6640625" customWidth="1"/>
    <col min="2" max="2" width="35.33203125" style="51" customWidth="1"/>
    <col min="3" max="4" width="9.109375" style="47"/>
    <col min="8" max="8" width="14.88671875" customWidth="1"/>
    <col min="11" max="11" width="10.33203125" customWidth="1"/>
    <col min="13" max="13" width="13.21875" customWidth="1"/>
  </cols>
  <sheetData>
    <row r="1" spans="1:15">
      <c r="I1" s="89" t="s">
        <v>47</v>
      </c>
      <c r="J1" s="89"/>
      <c r="K1" s="89"/>
      <c r="L1" s="89"/>
      <c r="M1" s="89"/>
      <c r="N1" s="89"/>
      <c r="O1" s="89"/>
    </row>
    <row r="2" spans="1:15" s="1" customFormat="1" ht="20.399999999999999" customHeight="1">
      <c r="A2" s="3"/>
      <c r="B2" s="32"/>
      <c r="C2" s="8"/>
      <c r="D2" s="8"/>
      <c r="I2" s="89"/>
      <c r="J2" s="89"/>
      <c r="K2" s="89"/>
      <c r="L2" s="89"/>
      <c r="M2" s="89"/>
      <c r="N2" s="89"/>
      <c r="O2" s="89"/>
    </row>
    <row r="3" spans="1:15" s="1" customFormat="1" ht="13.8" customHeight="1">
      <c r="A3" s="3"/>
      <c r="B3" s="32"/>
      <c r="C3" s="8"/>
      <c r="D3" s="8"/>
      <c r="I3" s="89"/>
      <c r="J3" s="89"/>
      <c r="K3" s="89"/>
      <c r="L3" s="89"/>
      <c r="M3" s="89"/>
      <c r="N3" s="89"/>
      <c r="O3" s="89"/>
    </row>
    <row r="4" spans="1:15" s="1" customFormat="1" ht="13.2" customHeight="1">
      <c r="B4" s="32"/>
      <c r="C4" s="8"/>
      <c r="D4" s="8"/>
      <c r="I4" s="89"/>
      <c r="J4" s="89"/>
      <c r="K4" s="89"/>
      <c r="L4" s="89"/>
      <c r="M4" s="89"/>
      <c r="N4" s="89"/>
      <c r="O4" s="89"/>
    </row>
    <row r="5" spans="1:15" s="1" customFormat="1">
      <c r="A5" s="114" t="s">
        <v>39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s="1" customFormat="1" ht="12.75" customHeight="1">
      <c r="A6" s="115" t="s">
        <v>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5" s="1" customFormat="1">
      <c r="A7" s="116" t="s">
        <v>41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spans="1:15" s="1" customFormat="1" ht="15.6">
      <c r="B8" s="32"/>
      <c r="C8" s="8"/>
      <c r="D8" s="8"/>
      <c r="O8" s="2"/>
    </row>
    <row r="9" spans="1:15" s="1" customFormat="1" ht="18">
      <c r="A9" s="123" t="s">
        <v>42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s="1" customFormat="1" ht="18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spans="1:15" s="1" customFormat="1">
      <c r="A11" s="125" t="s">
        <v>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s="1" customFormat="1" ht="13.8">
      <c r="A12" s="91" t="s">
        <v>30</v>
      </c>
      <c r="B12" s="91"/>
      <c r="C12" s="91"/>
      <c r="D12" s="91"/>
      <c r="E12" s="91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1" customFormat="1" ht="13.8">
      <c r="A13" s="91" t="s">
        <v>31</v>
      </c>
      <c r="B13" s="91"/>
      <c r="C13" s="91"/>
      <c r="D13" s="91"/>
      <c r="E13" s="91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s="1" customFormat="1" ht="15" customHeight="1">
      <c r="A14" s="90" t="s">
        <v>38</v>
      </c>
      <c r="B14" s="90"/>
      <c r="C14" s="90"/>
      <c r="D14" s="90"/>
      <c r="E14" s="90"/>
      <c r="F14" s="5"/>
      <c r="G14" s="5"/>
      <c r="J14" s="6"/>
      <c r="K14" s="7" t="s">
        <v>8</v>
      </c>
      <c r="L14" s="126">
        <f>K31</f>
        <v>0</v>
      </c>
      <c r="M14" s="126"/>
      <c r="N14" s="101" t="s">
        <v>46</v>
      </c>
      <c r="O14" s="101"/>
    </row>
    <row r="15" spans="1:15" s="9" customFormat="1" ht="14.25" customHeight="1" thickBot="1">
      <c r="A15" s="8"/>
      <c r="B15" s="50"/>
      <c r="C15" s="45"/>
      <c r="D15" s="46"/>
      <c r="E15" s="10"/>
      <c r="F15" s="10"/>
      <c r="G15" s="11"/>
      <c r="H15" s="11"/>
      <c r="I15" s="12"/>
      <c r="J15" s="13"/>
      <c r="K15" s="13"/>
      <c r="L15" s="13"/>
      <c r="M15" s="14"/>
      <c r="N15" s="15"/>
      <c r="O15" s="16"/>
    </row>
    <row r="16" spans="1:15" s="1" customFormat="1" ht="15" customHeight="1" thickBot="1">
      <c r="A16" s="127" t="s">
        <v>2</v>
      </c>
      <c r="B16" s="130" t="s">
        <v>9</v>
      </c>
      <c r="C16" s="133" t="s">
        <v>0</v>
      </c>
      <c r="D16" s="111" t="s">
        <v>1</v>
      </c>
      <c r="E16" s="136" t="s">
        <v>3</v>
      </c>
      <c r="F16" s="137"/>
      <c r="G16" s="138"/>
      <c r="H16" s="138"/>
      <c r="I16" s="138"/>
      <c r="J16" s="139"/>
      <c r="K16" s="136" t="s">
        <v>4</v>
      </c>
      <c r="L16" s="138"/>
      <c r="M16" s="138"/>
      <c r="N16" s="138"/>
      <c r="O16" s="139"/>
    </row>
    <row r="17" spans="1:16" s="1" customFormat="1" ht="24" customHeight="1">
      <c r="A17" s="128"/>
      <c r="B17" s="131"/>
      <c r="C17" s="134"/>
      <c r="D17" s="112"/>
      <c r="E17" s="117" t="s">
        <v>10</v>
      </c>
      <c r="F17" s="120" t="s">
        <v>45</v>
      </c>
      <c r="G17" s="120" t="s">
        <v>11</v>
      </c>
      <c r="H17" s="120" t="s">
        <v>12</v>
      </c>
      <c r="I17" s="120" t="s">
        <v>13</v>
      </c>
      <c r="J17" s="140" t="s">
        <v>14</v>
      </c>
      <c r="K17" s="117" t="s">
        <v>15</v>
      </c>
      <c r="L17" s="120" t="s">
        <v>11</v>
      </c>
      <c r="M17" s="120" t="s">
        <v>12</v>
      </c>
      <c r="N17" s="120" t="s">
        <v>13</v>
      </c>
      <c r="O17" s="140" t="s">
        <v>16</v>
      </c>
    </row>
    <row r="18" spans="1:16" s="1" customFormat="1">
      <c r="A18" s="128"/>
      <c r="B18" s="131"/>
      <c r="C18" s="134"/>
      <c r="D18" s="112"/>
      <c r="E18" s="118"/>
      <c r="F18" s="121"/>
      <c r="G18" s="121"/>
      <c r="H18" s="121"/>
      <c r="I18" s="121"/>
      <c r="J18" s="141"/>
      <c r="K18" s="118"/>
      <c r="L18" s="121"/>
      <c r="M18" s="121"/>
      <c r="N18" s="121"/>
      <c r="O18" s="141"/>
    </row>
    <row r="19" spans="1:16" s="1" customFormat="1" ht="17.399999999999999" customHeight="1" thickBot="1">
      <c r="A19" s="129"/>
      <c r="B19" s="132"/>
      <c r="C19" s="135"/>
      <c r="D19" s="113"/>
      <c r="E19" s="119"/>
      <c r="F19" s="122"/>
      <c r="G19" s="122"/>
      <c r="H19" s="122"/>
      <c r="I19" s="122"/>
      <c r="J19" s="142"/>
      <c r="K19" s="119"/>
      <c r="L19" s="122"/>
      <c r="M19" s="122"/>
      <c r="N19" s="122"/>
      <c r="O19" s="142"/>
    </row>
    <row r="20" spans="1:16" s="1" customFormat="1" ht="15" customHeight="1" thickBot="1">
      <c r="A20" s="98" t="s">
        <v>25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0"/>
    </row>
    <row r="21" spans="1:16" s="1" customFormat="1" ht="26.25" customHeight="1" thickBot="1">
      <c r="A21" s="64" t="s">
        <v>17</v>
      </c>
      <c r="B21" s="65" t="s">
        <v>34</v>
      </c>
      <c r="C21" s="66" t="s">
        <v>5</v>
      </c>
      <c r="D21" s="67">
        <v>99.72</v>
      </c>
      <c r="E21" s="68"/>
      <c r="F21" s="69"/>
      <c r="G21" s="70">
        <f t="shared" ref="G21" si="0">ROUND(F21*E21,2)</f>
        <v>0</v>
      </c>
      <c r="H21" s="70"/>
      <c r="I21" s="70">
        <f>ROUND(G21*0.05,2)</f>
        <v>0</v>
      </c>
      <c r="J21" s="71">
        <f t="shared" ref="J21" si="1">SUM(G21:I21)</f>
        <v>0</v>
      </c>
      <c r="K21" s="72">
        <f>ROUND(E21*D21,0)</f>
        <v>0</v>
      </c>
      <c r="L21" s="70">
        <f>ROUND(G21*D21,2)</f>
        <v>0</v>
      </c>
      <c r="M21" s="70">
        <f>ROUND(H21*D21,2)</f>
        <v>0</v>
      </c>
      <c r="N21" s="70">
        <f>ROUND(I21*D21,2)</f>
        <v>0</v>
      </c>
      <c r="O21" s="73">
        <f>SUM(L21:N21)</f>
        <v>0</v>
      </c>
    </row>
    <row r="22" spans="1:16" s="1" customFormat="1" ht="15" customHeight="1" thickBot="1">
      <c r="A22" s="98" t="s">
        <v>32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0"/>
    </row>
    <row r="23" spans="1:16" s="1" customFormat="1" ht="15" customHeight="1">
      <c r="A23" s="56" t="s">
        <v>18</v>
      </c>
      <c r="B23" s="74" t="s">
        <v>35</v>
      </c>
      <c r="C23" s="75" t="s">
        <v>5</v>
      </c>
      <c r="D23" s="76">
        <v>99.72</v>
      </c>
      <c r="E23" s="58"/>
      <c r="F23" s="59"/>
      <c r="G23" s="60">
        <f t="shared" ref="G23:G25" si="2">ROUND(F23*E23,2)</f>
        <v>0</v>
      </c>
      <c r="H23" s="60"/>
      <c r="I23" s="60">
        <f t="shared" ref="I23:I25" si="3">ROUND(G23*0.05,2)</f>
        <v>0</v>
      </c>
      <c r="J23" s="61">
        <f t="shared" ref="J23:J25" si="4">SUM(G23:I23)</f>
        <v>0</v>
      </c>
      <c r="K23" s="62">
        <f t="shared" ref="K23" si="5">ROUND(E23*D23,0)</f>
        <v>0</v>
      </c>
      <c r="L23" s="60">
        <f t="shared" ref="L23" si="6">ROUND(G23*D23,2)</f>
        <v>0</v>
      </c>
      <c r="M23" s="60">
        <f t="shared" ref="M23" si="7">ROUND(H23*D23,2)</f>
        <v>0</v>
      </c>
      <c r="N23" s="60">
        <f t="shared" ref="N23" si="8">ROUND(I23*D23,2)</f>
        <v>0</v>
      </c>
      <c r="O23" s="63">
        <f t="shared" ref="O23" si="9">SUM(L23:N23)</f>
        <v>0</v>
      </c>
    </row>
    <row r="24" spans="1:16" s="1" customFormat="1" ht="28.5" customHeight="1">
      <c r="A24" s="17" t="s">
        <v>19</v>
      </c>
      <c r="B24" s="52" t="s">
        <v>37</v>
      </c>
      <c r="C24" s="49" t="s">
        <v>5</v>
      </c>
      <c r="D24" s="53">
        <v>99.72</v>
      </c>
      <c r="E24" s="22"/>
      <c r="F24" s="18"/>
      <c r="G24" s="19">
        <f t="shared" si="2"/>
        <v>0</v>
      </c>
      <c r="H24" s="19"/>
      <c r="I24" s="19">
        <f t="shared" si="3"/>
        <v>0</v>
      </c>
      <c r="J24" s="20">
        <f t="shared" si="4"/>
        <v>0</v>
      </c>
      <c r="K24" s="44">
        <f>ROUND(E24*D24,0)</f>
        <v>0</v>
      </c>
      <c r="L24" s="19">
        <f>ROUND(G24*D24,2)</f>
        <v>0</v>
      </c>
      <c r="M24" s="19">
        <f>ROUND(H24*D24,2)</f>
        <v>0</v>
      </c>
      <c r="N24" s="19">
        <f>ROUND(I24*D24,2)</f>
        <v>0</v>
      </c>
      <c r="O24" s="21">
        <f>SUM(L24:N24)</f>
        <v>0</v>
      </c>
      <c r="P24" s="48"/>
    </row>
    <row r="25" spans="1:16" s="1" customFormat="1" ht="15" customHeight="1" thickBot="1">
      <c r="A25" s="77" t="s">
        <v>26</v>
      </c>
      <c r="B25" s="78" t="s">
        <v>36</v>
      </c>
      <c r="C25" s="79" t="s">
        <v>29</v>
      </c>
      <c r="D25" s="80">
        <v>31.9</v>
      </c>
      <c r="E25" s="81"/>
      <c r="F25" s="82"/>
      <c r="G25" s="83">
        <f t="shared" si="2"/>
        <v>0</v>
      </c>
      <c r="H25" s="83"/>
      <c r="I25" s="83">
        <f t="shared" si="3"/>
        <v>0</v>
      </c>
      <c r="J25" s="84">
        <f t="shared" si="4"/>
        <v>0</v>
      </c>
      <c r="K25" s="85">
        <f t="shared" ref="K25" si="10">ROUND(E25*D25,0)</f>
        <v>0</v>
      </c>
      <c r="L25" s="83">
        <f t="shared" ref="L25" si="11">ROUND(G25*D25,2)</f>
        <v>0</v>
      </c>
      <c r="M25" s="83">
        <f t="shared" ref="M25" si="12">ROUND(H25*D25,2)</f>
        <v>0</v>
      </c>
      <c r="N25" s="83">
        <f t="shared" ref="N25" si="13">ROUND(I25*D25,2)</f>
        <v>0</v>
      </c>
      <c r="O25" s="86">
        <f t="shared" ref="O25" si="14">SUM(L25:N25)</f>
        <v>0</v>
      </c>
    </row>
    <row r="26" spans="1:16" s="1" customFormat="1" ht="15" customHeight="1" thickBot="1">
      <c r="A26" s="98" t="s">
        <v>23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</row>
    <row r="27" spans="1:16" s="1" customFormat="1" ht="17.25" customHeight="1" thickBot="1">
      <c r="A27" s="56" t="s">
        <v>27</v>
      </c>
      <c r="B27" s="87" t="s">
        <v>33</v>
      </c>
      <c r="C27" s="57" t="s">
        <v>28</v>
      </c>
      <c r="D27" s="88">
        <v>7.5</v>
      </c>
      <c r="E27" s="58"/>
      <c r="F27" s="59"/>
      <c r="G27" s="60">
        <f>ROUND(F27*E27,2)</f>
        <v>0</v>
      </c>
      <c r="H27" s="60"/>
      <c r="I27" s="60"/>
      <c r="J27" s="61">
        <f t="shared" ref="J27" si="15">SUM(G27:I27)</f>
        <v>0</v>
      </c>
      <c r="K27" s="62">
        <f>ROUND(E27*D27,0)</f>
        <v>0</v>
      </c>
      <c r="L27" s="60">
        <f>ROUND(G27*D27,2)</f>
        <v>0</v>
      </c>
      <c r="M27" s="60">
        <f>ROUND(H27*D27,2)</f>
        <v>0</v>
      </c>
      <c r="N27" s="60">
        <f>ROUND(I27*D27,2)</f>
        <v>0</v>
      </c>
      <c r="O27" s="63">
        <f>SUM(L27:N27)</f>
        <v>0</v>
      </c>
    </row>
    <row r="28" spans="1:16" s="32" customFormat="1" ht="13.8" thickBot="1">
      <c r="A28" s="108" t="s">
        <v>24</v>
      </c>
      <c r="B28" s="109"/>
      <c r="C28" s="109"/>
      <c r="D28" s="109"/>
      <c r="E28" s="109"/>
      <c r="F28" s="109"/>
      <c r="G28" s="109"/>
      <c r="H28" s="109"/>
      <c r="I28" s="109"/>
      <c r="J28" s="110"/>
      <c r="K28" s="29">
        <f>SUM(K20:K27)</f>
        <v>0</v>
      </c>
      <c r="L28" s="30">
        <f>SUM(L20:L27)</f>
        <v>0</v>
      </c>
      <c r="M28" s="30">
        <f>SUM(M20:M27)</f>
        <v>0</v>
      </c>
      <c r="N28" s="30">
        <f>SUM(N20:N27)</f>
        <v>0</v>
      </c>
      <c r="O28" s="31">
        <f>SUM(O20:O27)</f>
        <v>0</v>
      </c>
    </row>
    <row r="29" spans="1:16" s="32" customFormat="1" ht="13.8" thickBot="1">
      <c r="A29" s="102" t="s">
        <v>43</v>
      </c>
      <c r="B29" s="103"/>
      <c r="C29" s="103"/>
      <c r="D29" s="103"/>
      <c r="E29" s="103"/>
      <c r="F29" s="103"/>
      <c r="G29" s="103"/>
      <c r="H29" s="103"/>
      <c r="I29" s="103"/>
      <c r="J29" s="104"/>
      <c r="K29" s="33"/>
      <c r="L29" s="34"/>
      <c r="M29" s="34"/>
      <c r="N29" s="34"/>
      <c r="O29" s="35">
        <f>ROUND(O28*0.15,2)</f>
        <v>0</v>
      </c>
    </row>
    <row r="30" spans="1:16" s="32" customFormat="1" ht="13.8" thickBot="1">
      <c r="A30" s="102" t="s">
        <v>44</v>
      </c>
      <c r="B30" s="103"/>
      <c r="C30" s="103"/>
      <c r="D30" s="103"/>
      <c r="E30" s="103"/>
      <c r="F30" s="103"/>
      <c r="G30" s="103"/>
      <c r="H30" s="103"/>
      <c r="I30" s="103"/>
      <c r="J30" s="104"/>
      <c r="K30" s="33"/>
      <c r="L30" s="34"/>
      <c r="M30" s="34"/>
      <c r="N30" s="34"/>
      <c r="O30" s="35">
        <f>ROUND(O28*0.05,2)</f>
        <v>0</v>
      </c>
    </row>
    <row r="31" spans="1:16" s="32" customFormat="1" ht="13.8" thickBot="1">
      <c r="A31" s="105" t="s">
        <v>20</v>
      </c>
      <c r="B31" s="106"/>
      <c r="C31" s="106"/>
      <c r="D31" s="106"/>
      <c r="E31" s="106"/>
      <c r="F31" s="106"/>
      <c r="G31" s="106"/>
      <c r="H31" s="106"/>
      <c r="I31" s="106"/>
      <c r="J31" s="107"/>
      <c r="K31" s="92"/>
      <c r="L31" s="93"/>
      <c r="M31" s="93"/>
      <c r="N31" s="93"/>
      <c r="O31" s="94"/>
      <c r="P31" s="37"/>
    </row>
    <row r="32" spans="1:16" s="32" customFormat="1" ht="13.8" thickBot="1">
      <c r="A32" s="102" t="s">
        <v>21</v>
      </c>
      <c r="B32" s="103"/>
      <c r="C32" s="103"/>
      <c r="D32" s="103"/>
      <c r="E32" s="103"/>
      <c r="F32" s="103"/>
      <c r="G32" s="103"/>
      <c r="H32" s="103"/>
      <c r="I32" s="103"/>
      <c r="J32" s="104"/>
      <c r="K32" s="95"/>
      <c r="L32" s="96"/>
      <c r="M32" s="96"/>
      <c r="N32" s="96"/>
      <c r="O32" s="97"/>
    </row>
    <row r="33" spans="1:15" s="32" customFormat="1" ht="13.8" thickBot="1">
      <c r="A33" s="23"/>
      <c r="B33" s="24"/>
      <c r="C33" s="24"/>
      <c r="D33" s="25"/>
      <c r="E33" s="26"/>
      <c r="F33" s="26"/>
      <c r="G33" s="27"/>
      <c r="H33" s="27"/>
      <c r="I33" s="28"/>
      <c r="J33" s="36" t="s">
        <v>22</v>
      </c>
      <c r="K33" s="92"/>
      <c r="L33" s="93"/>
      <c r="M33" s="93"/>
      <c r="N33" s="93"/>
      <c r="O33" s="94"/>
    </row>
    <row r="34" spans="1:15" s="32" customFormat="1">
      <c r="D34" s="37"/>
      <c r="E34" s="38"/>
      <c r="F34" s="38"/>
      <c r="G34" s="39"/>
      <c r="H34" s="39"/>
      <c r="I34" s="40"/>
      <c r="J34" s="41"/>
      <c r="K34" s="38"/>
      <c r="L34" s="38"/>
      <c r="M34" s="38"/>
      <c r="N34" s="38"/>
      <c r="O34" s="38"/>
    </row>
    <row r="35" spans="1:15" ht="15" customHeight="1">
      <c r="A35" s="42"/>
      <c r="B35" s="50"/>
      <c r="C35" s="50"/>
      <c r="D35" s="50"/>
      <c r="E35" s="50"/>
      <c r="F35" s="50"/>
      <c r="G35" s="50"/>
      <c r="H35" s="50"/>
      <c r="I35" s="50"/>
    </row>
    <row r="36" spans="1:15" ht="12.75" customHeight="1">
      <c r="A36" s="143" t="s">
        <v>48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</row>
    <row r="37" spans="1:15">
      <c r="A37" s="54"/>
    </row>
    <row r="38" spans="1:15">
      <c r="A38" s="54"/>
    </row>
    <row r="39" spans="1:15" ht="13.8">
      <c r="A39" s="42"/>
      <c r="B39" s="50"/>
      <c r="C39" s="50"/>
      <c r="D39" s="50"/>
      <c r="E39" s="50"/>
      <c r="F39" s="50"/>
      <c r="G39" s="50"/>
      <c r="H39" s="50"/>
      <c r="I39" s="50"/>
    </row>
    <row r="40" spans="1:15" s="1" customFormat="1" ht="15.6">
      <c r="A40" s="42"/>
      <c r="B40" s="55"/>
      <c r="C40" s="55"/>
      <c r="D40" s="55"/>
      <c r="E40" s="55"/>
      <c r="F40" s="55"/>
      <c r="G40" s="55"/>
      <c r="H40" s="55"/>
      <c r="I40" s="55"/>
      <c r="J40" s="43"/>
      <c r="K40" s="43"/>
      <c r="L40" s="43"/>
      <c r="M40" s="43"/>
      <c r="N40" s="43"/>
      <c r="O40" s="43"/>
    </row>
    <row r="41" spans="1:15" s="1" customFormat="1" ht="13.8">
      <c r="A41" s="42"/>
      <c r="B41" s="50"/>
      <c r="C41" s="50"/>
      <c r="D41" s="50"/>
      <c r="E41" s="50"/>
      <c r="F41" s="50"/>
      <c r="G41" s="50"/>
      <c r="H41" s="50"/>
      <c r="I41" s="50"/>
      <c r="J41" s="32"/>
      <c r="K41" s="32"/>
      <c r="L41" s="32"/>
      <c r="M41" s="32"/>
      <c r="N41" s="32"/>
      <c r="O41" s="32"/>
    </row>
    <row r="42" spans="1:15" s="1" customFormat="1">
      <c r="B42" s="32"/>
      <c r="C42" s="8"/>
      <c r="D42" s="8"/>
    </row>
  </sheetData>
  <mergeCells count="41">
    <mergeCell ref="A36:O36"/>
    <mergeCell ref="C16:C19"/>
    <mergeCell ref="E16:J16"/>
    <mergeCell ref="K16:O16"/>
    <mergeCell ref="L17:L19"/>
    <mergeCell ref="M17:M19"/>
    <mergeCell ref="N17:N19"/>
    <mergeCell ref="O17:O19"/>
    <mergeCell ref="J17:J19"/>
    <mergeCell ref="D16:D19"/>
    <mergeCell ref="A5:O5"/>
    <mergeCell ref="A6:O6"/>
    <mergeCell ref="A7:O7"/>
    <mergeCell ref="K17:K19"/>
    <mergeCell ref="E17:E19"/>
    <mergeCell ref="F17:F19"/>
    <mergeCell ref="G17:G19"/>
    <mergeCell ref="H17:H19"/>
    <mergeCell ref="I17:I19"/>
    <mergeCell ref="A9:O9"/>
    <mergeCell ref="A10:O10"/>
    <mergeCell ref="A11:O11"/>
    <mergeCell ref="L14:M14"/>
    <mergeCell ref="A16:A19"/>
    <mergeCell ref="B16:B19"/>
    <mergeCell ref="I1:O4"/>
    <mergeCell ref="A14:E14"/>
    <mergeCell ref="A13:E13"/>
    <mergeCell ref="A12:E12"/>
    <mergeCell ref="K33:O33"/>
    <mergeCell ref="K32:O32"/>
    <mergeCell ref="K31:O31"/>
    <mergeCell ref="A22:O22"/>
    <mergeCell ref="A20:O20"/>
    <mergeCell ref="A26:O26"/>
    <mergeCell ref="N14:O14"/>
    <mergeCell ref="A32:J32"/>
    <mergeCell ref="A31:J31"/>
    <mergeCell ref="A30:J30"/>
    <mergeCell ref="A29:J29"/>
    <mergeCell ref="A28:J28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 (2)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</dc:creator>
  <cp:lastModifiedBy>Elza Rūtenberga</cp:lastModifiedBy>
  <cp:lastPrinted>2021-10-06T13:48:47Z</cp:lastPrinted>
  <dcterms:created xsi:type="dcterms:W3CDTF">2004-03-25T12:48:46Z</dcterms:created>
  <dcterms:modified xsi:type="dcterms:W3CDTF">2023-04-26T05:22:48Z</dcterms:modified>
</cp:coreProperties>
</file>