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ine\Desktop\TNPz Cenu aptaujas\2020\TNPz 34 “Laidzes pagasta autoceļa “Tehnikums-Anšeni-Krumeši”\"/>
    </mc:Choice>
  </mc:AlternateContent>
  <bookViews>
    <workbookView xWindow="0" yWindow="0" windowWidth="2376" windowHeight="0"/>
  </bookViews>
  <sheets>
    <sheet name="Darba apjomi" sheetId="1" r:id="rId1"/>
    <sheet name="Defektu akt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2" l="1"/>
  <c r="I26" i="2"/>
  <c r="I25" i="2"/>
  <c r="I24" i="2"/>
  <c r="I23" i="2"/>
  <c r="K22" i="2"/>
  <c r="I21" i="2"/>
  <c r="I19" i="2"/>
  <c r="I18" i="2"/>
  <c r="I17" i="2"/>
  <c r="I16" i="2"/>
  <c r="I15" i="2"/>
  <c r="I14" i="2"/>
  <c r="H14" i="1" l="1"/>
  <c r="H12" i="1"/>
  <c r="H15" i="1" s="1"/>
  <c r="B7" i="1"/>
</calcChain>
</file>

<file path=xl/sharedStrings.xml><?xml version="1.0" encoding="utf-8"?>
<sst xmlns="http://schemas.openxmlformats.org/spreadsheetml/2006/main" count="91" uniqueCount="63">
  <si>
    <t>Darbu daudzumu izmaksu saraksts</t>
  </si>
  <si>
    <t>Adrese</t>
  </si>
  <si>
    <t>Talsu novada pašvaldības Laidzes pagasta pārvalde</t>
  </si>
  <si>
    <t>Ceļa numurs</t>
  </si>
  <si>
    <t>Nr. 19</t>
  </si>
  <si>
    <t>Ceļa nosaukums</t>
  </si>
  <si>
    <t>Tehnikums - Anšeni - Krumeši</t>
  </si>
  <si>
    <t>Km no</t>
  </si>
  <si>
    <t>Km līdz</t>
  </si>
  <si>
    <t>Garums, m</t>
  </si>
  <si>
    <t>Platība, m²</t>
  </si>
  <si>
    <t>Izmaksu pozīcija</t>
  </si>
  <si>
    <t>Specifik. Nr</t>
  </si>
  <si>
    <t>Darba nosaukums</t>
  </si>
  <si>
    <t>Rasējuma Nr.</t>
  </si>
  <si>
    <t>Mērvienība</t>
  </si>
  <si>
    <t>Darba daudzums</t>
  </si>
  <si>
    <t>Vienības cena EUR</t>
  </si>
  <si>
    <t>Kopējā izmaksa EUR</t>
  </si>
  <si>
    <t>1.</t>
  </si>
  <si>
    <t>4.</t>
  </si>
  <si>
    <t>Segumu uzturēšana</t>
  </si>
  <si>
    <t>1.1.</t>
  </si>
  <si>
    <t>4.8.6.3.2.</t>
  </si>
  <si>
    <t>Nesaistītu minerālmateriālu 0/32s seguma dilumkārtas atjaunošana no sagatavotas grants</t>
  </si>
  <si>
    <t>2.</t>
  </si>
  <si>
    <t>5.</t>
  </si>
  <si>
    <t>Autoceļu kopšana</t>
  </si>
  <si>
    <t>2.1.</t>
  </si>
  <si>
    <t>5.8.8.1.</t>
  </si>
  <si>
    <t>Nomaļu grunts uzauguma noņemšana, aizvedot uz atbērtni</t>
  </si>
  <si>
    <t>A</t>
  </si>
  <si>
    <t>Kopā:</t>
  </si>
  <si>
    <t>Ikdienas uzturēšanas darbu defektu akts Nr. 2020/</t>
  </si>
  <si>
    <t>par Laidzes pagasta autoceļa Nr.19 Tehnikums - Anšeni - Krumeši no km 0,000 ÷ 2.586 konstatētajiem defektiem</t>
  </si>
  <si>
    <t>Laidzē, 2020. gada 9. aprīlī</t>
  </si>
  <si>
    <t xml:space="preserve">          Komisija, kuras sastāvā ietilpst  ceļu būvinženieris Guntis Meikulis un Talsu novada pašvaldības Laidzes pagasta pārvaldes vadītāja Marika Grohjacka apsekoja Laidzes pagasta autoceļu Nr.19 Tehnikums - Anšeni - Krumeši un konstatēja, ka ceļa posmā km 0,000 ÷ 2.586 vairākās vietās ir izveidojies nomaļu grunts uzaugums, kas kavē ūdens atvadi no ceļa seguma. Esošais grants segums nodilis ar iesēdumiem un bedrēm, apgrūtināta seguma uzturēšanas darbu veikšana.</t>
  </si>
  <si>
    <t>Lai novērstu konstatētos defektus, nepieciešams veikt šādus tabulā norādītos darbus:</t>
  </si>
  <si>
    <t>Nr.
p.
k.</t>
  </si>
  <si>
    <t>Defektu veids</t>
  </si>
  <si>
    <t>Specifikāciju
Nr.</t>
  </si>
  <si>
    <t>Darbu nosaukums</t>
  </si>
  <si>
    <t>Darbu adrese</t>
  </si>
  <si>
    <t>Raksturo
-jums -
kopga-
rums (km)</t>
  </si>
  <si>
    <t>Mēr- 
vienība</t>
  </si>
  <si>
    <t>Daudzums</t>
  </si>
  <si>
    <t>Piezīmes</t>
  </si>
  <si>
    <t>Kreisā puse</t>
  </si>
  <si>
    <t>Labā puse</t>
  </si>
  <si>
    <t>No km</t>
  </si>
  <si>
    <t>Līdz km</t>
  </si>
  <si>
    <t>Nomalēs izveidojies uzaugums, kas traucē virsūdeņu novadīšanu no ceļa seguma un apgrūtina grants seguma uzturēšanas darbu veikšanu</t>
  </si>
  <si>
    <r>
      <t>m</t>
    </r>
    <r>
      <rPr>
        <vertAlign val="superscript"/>
        <sz val="12"/>
        <rFont val="Times New Roman"/>
        <family val="1"/>
        <charset val="186"/>
      </rPr>
      <t>3</t>
    </r>
  </si>
  <si>
    <r>
      <t>Vidēji 1.50 m</t>
    </r>
    <r>
      <rPr>
        <vertAlign val="superscript"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platumā, vidēji 0,15 m biezumā</t>
    </r>
  </si>
  <si>
    <r>
      <t>Vidēji 1,5 m</t>
    </r>
    <r>
      <rPr>
        <vertAlign val="superscript"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platumā, vidēji 0,15 m biezumā</t>
    </r>
  </si>
  <si>
    <t>Segums nodilis, ar iesēdumiem un bedrēm, trūkst smalko frakciju grants segumā. Apgrūtināta ceļa planēšana, profila veidošana.</t>
  </si>
  <si>
    <t>Vidēji 5,00 m platumā 7 cm biezumā</t>
  </si>
  <si>
    <t>Lēmums:</t>
  </si>
  <si>
    <t>Veikt nomaļu noņemšanu, grunti aizvedot uz uzņēmēja izvēlētu atbērtni. Atjaunot grants segumu pamatceļam.</t>
  </si>
  <si>
    <t xml:space="preserve">Komisijas locekļu paraksti: </t>
  </si>
  <si>
    <t>M. Grohjacka</t>
  </si>
  <si>
    <t>G. Meikulis</t>
  </si>
  <si>
    <r>
      <t>m</t>
    </r>
    <r>
      <rPr>
        <vertAlign val="superscript"/>
        <sz val="12"/>
        <color indexed="8"/>
        <rFont val="Times New Roman"/>
        <family val="1"/>
        <charset val="186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</si>
</sst>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00"/>
    <numFmt numFmtId="165" formatCode="#,##0.000_ ;\-#,##0.000\ "/>
    <numFmt numFmtId="166" formatCode="#,##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3"/>
      <name val="Times New Roman"/>
      <family val="1"/>
      <charset val="186"/>
    </font>
    <font>
      <sz val="14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indexed="9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</cellStyleXfs>
  <cellXfs count="135">
    <xf numFmtId="0" fontId="0" fillId="0" borderId="0" xfId="0"/>
    <xf numFmtId="0" fontId="6" fillId="0" borderId="0" xfId="4" applyFont="1" applyFill="1" applyAlignment="1">
      <alignment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/>
    <xf numFmtId="0" fontId="6" fillId="0" borderId="0" xfId="4" applyFont="1" applyFill="1" applyAlignment="1"/>
    <xf numFmtId="0" fontId="7" fillId="0" borderId="0" xfId="4" applyFont="1" applyFill="1" applyAlignment="1">
      <alignment horizontal="right"/>
    </xf>
    <xf numFmtId="0" fontId="8" fillId="0" borderId="6" xfId="4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/>
    </xf>
    <xf numFmtId="1" fontId="6" fillId="0" borderId="0" xfId="4" applyNumberFormat="1" applyFont="1" applyFill="1" applyAlignment="1">
      <alignment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>
      <alignment horizontal="center" vertical="center" wrapText="1"/>
    </xf>
    <xf numFmtId="165" fontId="6" fillId="0" borderId="29" xfId="1" applyNumberFormat="1" applyFont="1" applyFill="1" applyBorder="1" applyAlignment="1">
      <alignment horizontal="right" vertical="center" wrapText="1" indent="1"/>
    </xf>
    <xf numFmtId="0" fontId="6" fillId="0" borderId="29" xfId="0" applyFont="1" applyFill="1" applyBorder="1" applyAlignment="1">
      <alignment horizontal="center" vertical="center" wrapText="1"/>
    </xf>
    <xf numFmtId="3" fontId="6" fillId="0" borderId="29" xfId="0" applyNumberFormat="1" applyFont="1" applyFill="1" applyBorder="1" applyAlignment="1">
      <alignment horizontal="right" vertical="center" wrapText="1" indent="1"/>
    </xf>
    <xf numFmtId="166" fontId="6" fillId="0" borderId="30" xfId="4" applyNumberFormat="1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165" fontId="6" fillId="0" borderId="33" xfId="1" applyNumberFormat="1" applyFont="1" applyFill="1" applyBorder="1" applyAlignment="1">
      <alignment horizontal="right" vertical="center" wrapText="1" indent="1"/>
    </xf>
    <xf numFmtId="0" fontId="6" fillId="0" borderId="33" xfId="0" applyFont="1" applyFill="1" applyBorder="1" applyAlignment="1">
      <alignment horizontal="center" vertical="center" wrapText="1"/>
    </xf>
    <xf numFmtId="3" fontId="6" fillId="0" borderId="33" xfId="0" applyNumberFormat="1" applyFont="1" applyFill="1" applyBorder="1" applyAlignment="1">
      <alignment horizontal="right" vertical="center" wrapText="1" indent="1"/>
    </xf>
    <xf numFmtId="166" fontId="6" fillId="0" borderId="34" xfId="4" applyNumberFormat="1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5" fontId="6" fillId="0" borderId="37" xfId="1" applyNumberFormat="1" applyFont="1" applyFill="1" applyBorder="1" applyAlignment="1">
      <alignment horizontal="right" vertical="center" wrapText="1" indent="1"/>
    </xf>
    <xf numFmtId="3" fontId="6" fillId="0" borderId="37" xfId="0" applyNumberFormat="1" applyFont="1" applyFill="1" applyBorder="1" applyAlignment="1">
      <alignment horizontal="right" vertical="center" wrapText="1" indent="1"/>
    </xf>
    <xf numFmtId="164" fontId="6" fillId="0" borderId="39" xfId="0" applyNumberFormat="1" applyFont="1" applyFill="1" applyBorder="1" applyAlignment="1">
      <alignment horizontal="center" vertical="center" wrapText="1"/>
    </xf>
    <xf numFmtId="164" fontId="6" fillId="0" borderId="40" xfId="0" applyNumberFormat="1" applyFont="1" applyFill="1" applyBorder="1" applyAlignment="1">
      <alignment horizontal="center" vertical="center" wrapText="1"/>
    </xf>
    <xf numFmtId="165" fontId="6" fillId="0" borderId="41" xfId="1" applyNumberFormat="1" applyFont="1" applyFill="1" applyBorder="1" applyAlignment="1">
      <alignment horizontal="right" vertical="center" wrapText="1" indent="1"/>
    </xf>
    <xf numFmtId="0" fontId="6" fillId="0" borderId="41" xfId="0" applyFont="1" applyFill="1" applyBorder="1" applyAlignment="1">
      <alignment horizontal="center" vertical="center" wrapText="1"/>
    </xf>
    <xf numFmtId="3" fontId="6" fillId="0" borderId="41" xfId="0" applyNumberFormat="1" applyFont="1" applyFill="1" applyBorder="1" applyAlignment="1">
      <alignment horizontal="right" vertical="center" wrapText="1" indent="1"/>
    </xf>
    <xf numFmtId="0" fontId="11" fillId="0" borderId="45" xfId="0" applyFont="1" applyFill="1" applyBorder="1" applyAlignment="1">
      <alignment horizontal="right" vertical="center" wrapText="1" indent="1"/>
    </xf>
    <xf numFmtId="166" fontId="11" fillId="0" borderId="45" xfId="0" applyNumberFormat="1" applyFont="1" applyFill="1" applyBorder="1" applyAlignment="1">
      <alignment horizontal="right" vertical="center" wrapText="1" indent="1"/>
    </xf>
    <xf numFmtId="3" fontId="11" fillId="0" borderId="46" xfId="4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right" vertical="center" wrapText="1" indent="1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right"/>
    </xf>
    <xf numFmtId="0" fontId="10" fillId="0" borderId="0" xfId="4" applyFont="1" applyFill="1" applyAlignment="1">
      <alignment vertical="center"/>
    </xf>
    <xf numFmtId="0" fontId="10" fillId="0" borderId="0" xfId="4" applyFont="1" applyFill="1" applyAlignment="1"/>
    <xf numFmtId="49" fontId="15" fillId="2" borderId="0" xfId="0" applyNumberFormat="1" applyFont="1" applyFill="1" applyBorder="1" applyAlignment="1">
      <alignment horizontal="right"/>
    </xf>
    <xf numFmtId="49" fontId="16" fillId="3" borderId="4" xfId="0" applyNumberFormat="1" applyFont="1" applyFill="1" applyBorder="1" applyAlignment="1">
      <alignment horizontal="center" vertical="center" wrapText="1"/>
    </xf>
    <xf numFmtId="1" fontId="16" fillId="3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 wrapText="1"/>
    </xf>
    <xf numFmtId="2" fontId="16" fillId="3" borderId="4" xfId="2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49" fontId="11" fillId="4" borderId="4" xfId="0" applyNumberFormat="1" applyFont="1" applyFill="1" applyBorder="1" applyAlignment="1">
      <alignment horizontal="center" vertical="center"/>
    </xf>
    <xf numFmtId="4" fontId="11" fillId="4" borderId="4" xfId="3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6" fillId="5" borderId="5" xfId="4" applyFont="1" applyFill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11" fillId="2" borderId="5" xfId="0" applyNumberFormat="1" applyFont="1" applyFill="1" applyBorder="1" applyAlignment="1">
      <alignment horizontal="right"/>
    </xf>
    <xf numFmtId="2" fontId="11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4" fontId="14" fillId="0" borderId="1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4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/>
    </xf>
    <xf numFmtId="164" fontId="14" fillId="0" borderId="2" xfId="0" applyNumberFormat="1" applyFont="1" applyBorder="1" applyAlignment="1">
      <alignment horizontal="left"/>
    </xf>
    <xf numFmtId="164" fontId="14" fillId="0" borderId="3" xfId="0" applyNumberFormat="1" applyFont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/>
    </xf>
    <xf numFmtId="49" fontId="11" fillId="0" borderId="42" xfId="0" applyNumberFormat="1" applyFont="1" applyFill="1" applyBorder="1" applyAlignment="1">
      <alignment horizontal="center" vertical="center"/>
    </xf>
    <xf numFmtId="49" fontId="11" fillId="0" borderId="43" xfId="0" applyNumberFormat="1" applyFont="1" applyFill="1" applyBorder="1" applyAlignment="1">
      <alignment horizontal="center" vertical="center"/>
    </xf>
    <xf numFmtId="49" fontId="11" fillId="0" borderId="44" xfId="0" applyNumberFormat="1" applyFont="1" applyFill="1" applyBorder="1" applyAlignment="1">
      <alignment horizontal="center" vertical="center"/>
    </xf>
    <xf numFmtId="3" fontId="6" fillId="0" borderId="12" xfId="4" applyNumberFormat="1" applyFont="1" applyFill="1" applyBorder="1" applyAlignment="1">
      <alignment horizontal="center" vertical="center" wrapText="1"/>
    </xf>
    <xf numFmtId="3" fontId="6" fillId="0" borderId="20" xfId="4" applyNumberFormat="1" applyFont="1" applyFill="1" applyBorder="1" applyAlignment="1">
      <alignment horizontal="center" vertical="center" wrapText="1"/>
    </xf>
    <xf numFmtId="3" fontId="6" fillId="0" borderId="53" xfId="4" applyNumberFormat="1" applyFont="1" applyFill="1" applyBorder="1" applyAlignment="1">
      <alignment horizontal="center" vertical="center" wrapText="1"/>
    </xf>
    <xf numFmtId="164" fontId="6" fillId="0" borderId="49" xfId="0" applyNumberFormat="1" applyFont="1" applyFill="1" applyBorder="1" applyAlignment="1">
      <alignment horizontal="center" vertical="center" wrapText="1"/>
    </xf>
    <xf numFmtId="164" fontId="6" fillId="0" borderId="50" xfId="0" applyNumberFormat="1" applyFont="1" applyFill="1" applyBorder="1" applyAlignment="1">
      <alignment horizontal="center" vertical="center" wrapText="1"/>
    </xf>
    <xf numFmtId="164" fontId="6" fillId="0" borderId="51" xfId="0" applyNumberFormat="1" applyFont="1" applyFill="1" applyBorder="1" applyAlignment="1">
      <alignment horizontal="center" vertical="center" wrapText="1"/>
    </xf>
    <xf numFmtId="164" fontId="6" fillId="0" borderId="52" xfId="0" applyNumberFormat="1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horizontal="center" vertical="center"/>
    </xf>
    <xf numFmtId="0" fontId="11" fillId="0" borderId="20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 wrapText="1"/>
    </xf>
    <xf numFmtId="0" fontId="13" fillId="0" borderId="14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164" fontId="6" fillId="0" borderId="47" xfId="0" applyNumberFormat="1" applyFont="1" applyFill="1" applyBorder="1" applyAlignment="1">
      <alignment horizontal="center" vertical="center" wrapText="1"/>
    </xf>
    <xf numFmtId="164" fontId="6" fillId="0" borderId="4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0" xfId="4" applyFont="1" applyFill="1" applyAlignment="1">
      <alignment horizontal="center" vertical="center" wrapText="1"/>
    </xf>
    <xf numFmtId="0" fontId="10" fillId="0" borderId="0" xfId="4" applyFont="1" applyFill="1" applyAlignment="1">
      <alignment horizontal="left" vertical="center"/>
    </xf>
    <xf numFmtId="0" fontId="10" fillId="0" borderId="0" xfId="4" applyFont="1" applyFill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</cellXfs>
  <cellStyles count="6">
    <cellStyle name="Komats" xfId="1" builtinId="3"/>
    <cellStyle name="Normal 2" xfId="3"/>
    <cellStyle name="Normal 2 2" xfId="5"/>
    <cellStyle name="Normal_1_V39 2.600 - 6.440 km" xfId="4"/>
    <cellStyle name="Normal_Sheet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G12" sqref="G12"/>
    </sheetView>
  </sheetViews>
  <sheetFormatPr defaultRowHeight="14.4" x14ac:dyDescent="0.3"/>
  <cols>
    <col min="1" max="1" width="15.88671875" customWidth="1"/>
    <col min="3" max="3" width="27.88671875" customWidth="1"/>
    <col min="4" max="4" width="13" customWidth="1"/>
    <col min="5" max="5" width="12.6640625" customWidth="1"/>
    <col min="6" max="6" width="11.88671875" customWidth="1"/>
  </cols>
  <sheetData>
    <row r="1" spans="1:8" ht="20.399999999999999" x14ac:dyDescent="0.35">
      <c r="A1" s="77" t="s">
        <v>0</v>
      </c>
      <c r="B1" s="77"/>
      <c r="C1" s="77"/>
      <c r="D1" s="77"/>
      <c r="E1" s="77"/>
      <c r="F1" s="77"/>
      <c r="G1" s="77"/>
      <c r="H1" s="77"/>
    </row>
    <row r="2" spans="1:8" ht="15.6" x14ac:dyDescent="0.3">
      <c r="A2" s="41" t="s">
        <v>1</v>
      </c>
      <c r="B2" s="70" t="s">
        <v>2</v>
      </c>
      <c r="C2" s="68"/>
      <c r="D2" s="68"/>
      <c r="E2" s="68"/>
      <c r="F2" s="68"/>
      <c r="G2" s="68"/>
      <c r="H2" s="69"/>
    </row>
    <row r="3" spans="1:8" ht="15.6" x14ac:dyDescent="0.3">
      <c r="A3" s="41" t="s">
        <v>3</v>
      </c>
      <c r="B3" s="70" t="s">
        <v>4</v>
      </c>
      <c r="C3" s="68"/>
      <c r="D3" s="68"/>
      <c r="E3" s="68"/>
      <c r="F3" s="68"/>
      <c r="G3" s="68"/>
      <c r="H3" s="69"/>
    </row>
    <row r="4" spans="1:8" ht="15.6" x14ac:dyDescent="0.3">
      <c r="A4" s="41" t="s">
        <v>5</v>
      </c>
      <c r="B4" s="70" t="s">
        <v>6</v>
      </c>
      <c r="C4" s="68"/>
      <c r="D4" s="68"/>
      <c r="E4" s="68"/>
      <c r="F4" s="68"/>
      <c r="G4" s="68"/>
      <c r="H4" s="69"/>
    </row>
    <row r="5" spans="1:8" ht="15.6" x14ac:dyDescent="0.3">
      <c r="A5" s="41" t="s">
        <v>7</v>
      </c>
      <c r="B5" s="67">
        <v>0</v>
      </c>
      <c r="C5" s="75"/>
      <c r="D5" s="75"/>
      <c r="E5" s="75"/>
      <c r="F5" s="75"/>
      <c r="G5" s="75"/>
      <c r="H5" s="76"/>
    </row>
    <row r="6" spans="1:8" ht="15.6" x14ac:dyDescent="0.3">
      <c r="A6" s="41" t="s">
        <v>8</v>
      </c>
      <c r="B6" s="67">
        <v>2.5859999999999999</v>
      </c>
      <c r="C6" s="75"/>
      <c r="D6" s="75"/>
      <c r="E6" s="75"/>
      <c r="F6" s="75"/>
      <c r="G6" s="75"/>
      <c r="H6" s="76"/>
    </row>
    <row r="7" spans="1:8" ht="15.6" x14ac:dyDescent="0.3">
      <c r="A7" s="41" t="s">
        <v>9</v>
      </c>
      <c r="B7" s="67">
        <f>B6-B5</f>
        <v>2.5859999999999999</v>
      </c>
      <c r="C7" s="68"/>
      <c r="D7" s="68"/>
      <c r="E7" s="68"/>
      <c r="F7" s="68"/>
      <c r="G7" s="68"/>
      <c r="H7" s="69"/>
    </row>
    <row r="8" spans="1:8" ht="15.6" x14ac:dyDescent="0.3">
      <c r="A8" s="41" t="s">
        <v>10</v>
      </c>
      <c r="B8" s="70"/>
      <c r="C8" s="68"/>
      <c r="D8" s="68"/>
      <c r="E8" s="68"/>
      <c r="F8" s="68"/>
      <c r="G8" s="68"/>
      <c r="H8" s="69"/>
    </row>
    <row r="9" spans="1:8" ht="46.8" x14ac:dyDescent="0.3">
      <c r="A9" s="42" t="s">
        <v>11</v>
      </c>
      <c r="B9" s="43" t="s">
        <v>12</v>
      </c>
      <c r="C9" s="44" t="s">
        <v>13</v>
      </c>
      <c r="D9" s="44" t="s">
        <v>14</v>
      </c>
      <c r="E9" s="45" t="s">
        <v>15</v>
      </c>
      <c r="F9" s="43" t="s">
        <v>16</v>
      </c>
      <c r="G9" s="46" t="s">
        <v>17</v>
      </c>
      <c r="H9" s="47" t="s">
        <v>18</v>
      </c>
    </row>
    <row r="10" spans="1:8" ht="15.6" x14ac:dyDescent="0.3">
      <c r="A10" s="48">
        <v>1</v>
      </c>
      <c r="B10" s="49">
        <v>2</v>
      </c>
      <c r="C10" s="50">
        <v>3</v>
      </c>
      <c r="D10" s="50">
        <v>4</v>
      </c>
      <c r="E10" s="51">
        <v>5</v>
      </c>
      <c r="F10" s="51">
        <v>6</v>
      </c>
      <c r="G10" s="51">
        <v>7</v>
      </c>
      <c r="H10" s="51">
        <v>8</v>
      </c>
    </row>
    <row r="11" spans="1:8" ht="15.6" x14ac:dyDescent="0.3">
      <c r="A11" s="52" t="s">
        <v>19</v>
      </c>
      <c r="B11" s="52" t="s">
        <v>20</v>
      </c>
      <c r="C11" s="71" t="s">
        <v>21</v>
      </c>
      <c r="D11" s="72"/>
      <c r="E11" s="73"/>
      <c r="F11" s="53"/>
      <c r="G11" s="53"/>
      <c r="H11" s="53"/>
    </row>
    <row r="12" spans="1:8" ht="62.4" x14ac:dyDescent="0.3">
      <c r="A12" s="54" t="s">
        <v>22</v>
      </c>
      <c r="B12" s="55" t="s">
        <v>23</v>
      </c>
      <c r="C12" s="56" t="s">
        <v>24</v>
      </c>
      <c r="D12" s="57"/>
      <c r="E12" s="57" t="s">
        <v>62</v>
      </c>
      <c r="F12" s="57">
        <v>391</v>
      </c>
      <c r="G12" s="57"/>
      <c r="H12" s="58">
        <f>F12*G12</f>
        <v>0</v>
      </c>
    </row>
    <row r="13" spans="1:8" ht="15.6" x14ac:dyDescent="0.3">
      <c r="A13" s="52" t="s">
        <v>25</v>
      </c>
      <c r="B13" s="52" t="s">
        <v>26</v>
      </c>
      <c r="C13" s="71" t="s">
        <v>27</v>
      </c>
      <c r="D13" s="72"/>
      <c r="E13" s="73"/>
      <c r="F13" s="53"/>
      <c r="G13" s="53"/>
      <c r="H13" s="53"/>
    </row>
    <row r="14" spans="1:8" ht="46.8" x14ac:dyDescent="0.3">
      <c r="A14" s="54" t="s">
        <v>28</v>
      </c>
      <c r="B14" s="55" t="s">
        <v>29</v>
      </c>
      <c r="C14" s="56" t="s">
        <v>30</v>
      </c>
      <c r="D14" s="57"/>
      <c r="E14" s="57" t="s">
        <v>62</v>
      </c>
      <c r="F14" s="57">
        <v>850</v>
      </c>
      <c r="G14" s="59"/>
      <c r="H14" s="58">
        <f>F14*G14</f>
        <v>0</v>
      </c>
    </row>
    <row r="15" spans="1:8" ht="15.6" x14ac:dyDescent="0.3">
      <c r="A15" s="60"/>
      <c r="B15" s="61"/>
      <c r="C15" s="62"/>
      <c r="D15" s="63"/>
      <c r="E15" s="64" t="s">
        <v>31</v>
      </c>
      <c r="F15" s="74" t="s">
        <v>32</v>
      </c>
      <c r="G15" s="74"/>
      <c r="H15" s="65">
        <f>SUM(H11:H14)</f>
        <v>0</v>
      </c>
    </row>
    <row r="18" spans="1:8" x14ac:dyDescent="0.3">
      <c r="A18" s="66"/>
      <c r="B18" s="66"/>
      <c r="C18" s="66"/>
      <c r="D18" s="66"/>
      <c r="E18" s="66"/>
      <c r="F18" s="66"/>
      <c r="G18" s="66"/>
      <c r="H18" s="66"/>
    </row>
    <row r="20" spans="1:8" x14ac:dyDescent="0.3">
      <c r="A20" s="66"/>
      <c r="B20" s="66"/>
      <c r="C20" s="66"/>
      <c r="D20" s="66"/>
      <c r="E20" s="66"/>
      <c r="F20" s="66"/>
      <c r="G20" s="66"/>
      <c r="H20" s="66"/>
    </row>
  </sheetData>
  <mergeCells count="13">
    <mergeCell ref="B6:H6"/>
    <mergeCell ref="A1:H1"/>
    <mergeCell ref="B2:H2"/>
    <mergeCell ref="B3:H3"/>
    <mergeCell ref="B4:H4"/>
    <mergeCell ref="B5:H5"/>
    <mergeCell ref="A20:H20"/>
    <mergeCell ref="B7:H7"/>
    <mergeCell ref="B8:H8"/>
    <mergeCell ref="C11:E11"/>
    <mergeCell ref="C13:E13"/>
    <mergeCell ref="F15:G15"/>
    <mergeCell ref="A18:H18"/>
  </mergeCells>
  <dataValidations count="4">
    <dataValidation type="list" allowBlank="1" showInputMessage="1" showErrorMessage="1" sqref="E1 E9">
      <formula1>$D$984:$D$1014</formula1>
    </dataValidation>
    <dataValidation type="list" allowBlank="1" showInputMessage="1" showErrorMessage="1" sqref="E10">
      <formula1>$D$992:$D$1022</formula1>
    </dataValidation>
    <dataValidation type="list" allowBlank="1" showInputMessage="1" showErrorMessage="1" sqref="H13 H11">
      <formula1>$D$1085:$D$1115</formula1>
    </dataValidation>
    <dataValidation type="list" allowBlank="1" showInputMessage="1" showErrorMessage="1" sqref="E15">
      <formula1>$D$973:$D$1003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opLeftCell="A13" workbookViewId="0">
      <selection activeCell="K35" sqref="K35"/>
    </sheetView>
  </sheetViews>
  <sheetFormatPr defaultRowHeight="14.4" x14ac:dyDescent="0.3"/>
  <cols>
    <col min="1" max="1" width="5.33203125" customWidth="1"/>
    <col min="2" max="2" width="9.109375" hidden="1" customWidth="1"/>
    <col min="4" max="4" width="22.88671875" customWidth="1"/>
    <col min="10" max="10" width="10.44140625" customWidth="1"/>
    <col min="11" max="11" width="32.6640625" customWidth="1"/>
    <col min="12" max="12" width="24.33203125" customWidth="1"/>
  </cols>
  <sheetData>
    <row r="2" spans="1:12" ht="17.399999999999999" x14ac:dyDescent="0.3">
      <c r="A2" s="1"/>
      <c r="B2" s="1"/>
      <c r="C2" s="2"/>
      <c r="D2" s="3"/>
      <c r="E2" s="4"/>
      <c r="F2" s="4"/>
      <c r="G2" s="3"/>
      <c r="H2" s="5" t="s">
        <v>33</v>
      </c>
      <c r="I2" s="6">
        <v>1</v>
      </c>
      <c r="J2" s="7"/>
      <c r="K2" s="8"/>
      <c r="L2" s="1"/>
    </row>
    <row r="3" spans="1:12" ht="18" x14ac:dyDescent="0.3">
      <c r="A3" s="1"/>
      <c r="B3" s="1"/>
      <c r="C3" s="122" t="s">
        <v>34</v>
      </c>
      <c r="D3" s="122"/>
      <c r="E3" s="122"/>
      <c r="F3" s="122"/>
      <c r="G3" s="122"/>
      <c r="H3" s="122"/>
      <c r="I3" s="122"/>
      <c r="J3" s="122"/>
      <c r="K3" s="122"/>
      <c r="L3" s="1"/>
    </row>
    <row r="4" spans="1:12" ht="15.6" x14ac:dyDescent="0.3">
      <c r="A4" s="2"/>
      <c r="B4" s="2"/>
      <c r="C4" s="2"/>
      <c r="D4" s="1"/>
      <c r="E4" s="1"/>
      <c r="F4" s="1"/>
      <c r="G4" s="1"/>
      <c r="H4" s="1"/>
      <c r="I4" s="1"/>
      <c r="J4" s="8"/>
      <c r="K4" s="8"/>
      <c r="L4" s="1"/>
    </row>
    <row r="5" spans="1:12" ht="16.8" x14ac:dyDescent="0.3">
      <c r="A5" s="123" t="s">
        <v>35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5.6" x14ac:dyDescent="0.3">
      <c r="A6" s="2"/>
      <c r="B6" s="2"/>
      <c r="C6" s="2"/>
      <c r="D6" s="1"/>
      <c r="E6" s="1"/>
      <c r="F6" s="1"/>
      <c r="G6" s="1"/>
      <c r="H6" s="1"/>
      <c r="I6" s="1"/>
      <c r="J6" s="8"/>
      <c r="K6" s="8"/>
      <c r="L6" s="1"/>
    </row>
    <row r="7" spans="1:12" ht="88.5" customHeight="1" x14ac:dyDescent="0.3">
      <c r="A7" s="124" t="s">
        <v>36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1:12" ht="15.6" x14ac:dyDescent="0.3">
      <c r="A8" s="2"/>
      <c r="B8" s="2"/>
      <c r="C8" s="2"/>
      <c r="D8" s="1"/>
      <c r="E8" s="1"/>
      <c r="F8" s="1"/>
      <c r="G8" s="1"/>
      <c r="H8" s="1"/>
      <c r="I8" s="1"/>
      <c r="J8" s="8"/>
      <c r="K8" s="8"/>
      <c r="L8" s="1"/>
    </row>
    <row r="9" spans="1:12" ht="16.8" x14ac:dyDescent="0.3">
      <c r="A9" s="123" t="s">
        <v>37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</row>
    <row r="10" spans="1:12" ht="16.2" thickBot="1" x14ac:dyDescent="0.35">
      <c r="A10" s="2"/>
      <c r="B10" s="2"/>
      <c r="C10" s="2"/>
      <c r="D10" s="1"/>
      <c r="E10" s="1"/>
      <c r="F10" s="1"/>
      <c r="G10" s="1"/>
      <c r="H10" s="1"/>
      <c r="I10" s="1"/>
      <c r="J10" s="8"/>
      <c r="K10" s="8"/>
      <c r="L10" s="1"/>
    </row>
    <row r="11" spans="1:12" ht="15.6" x14ac:dyDescent="0.3">
      <c r="A11" s="125" t="s">
        <v>38</v>
      </c>
      <c r="B11" s="119" t="s">
        <v>39</v>
      </c>
      <c r="C11" s="119" t="s">
        <v>40</v>
      </c>
      <c r="D11" s="119" t="s">
        <v>41</v>
      </c>
      <c r="E11" s="129" t="s">
        <v>42</v>
      </c>
      <c r="F11" s="130"/>
      <c r="G11" s="130"/>
      <c r="H11" s="131"/>
      <c r="I11" s="119" t="s">
        <v>43</v>
      </c>
      <c r="J11" s="129" t="s">
        <v>44</v>
      </c>
      <c r="K11" s="119" t="s">
        <v>45</v>
      </c>
      <c r="L11" s="92" t="s">
        <v>46</v>
      </c>
    </row>
    <row r="12" spans="1:12" ht="15.6" x14ac:dyDescent="0.3">
      <c r="A12" s="126"/>
      <c r="B12" s="120"/>
      <c r="C12" s="120"/>
      <c r="D12" s="120"/>
      <c r="E12" s="95" t="s">
        <v>47</v>
      </c>
      <c r="F12" s="96"/>
      <c r="G12" s="97" t="s">
        <v>48</v>
      </c>
      <c r="H12" s="98"/>
      <c r="I12" s="120"/>
      <c r="J12" s="133"/>
      <c r="K12" s="120"/>
      <c r="L12" s="93"/>
    </row>
    <row r="13" spans="1:12" ht="16.2" thickBot="1" x14ac:dyDescent="0.35">
      <c r="A13" s="127"/>
      <c r="B13" s="128"/>
      <c r="C13" s="128"/>
      <c r="D13" s="128"/>
      <c r="E13" s="9" t="s">
        <v>49</v>
      </c>
      <c r="F13" s="10" t="s">
        <v>50</v>
      </c>
      <c r="G13" s="9" t="s">
        <v>49</v>
      </c>
      <c r="H13" s="10" t="s">
        <v>50</v>
      </c>
      <c r="I13" s="132"/>
      <c r="J13" s="134"/>
      <c r="K13" s="128"/>
      <c r="L13" s="94"/>
    </row>
    <row r="14" spans="1:12" ht="34.200000000000003" x14ac:dyDescent="0.3">
      <c r="A14" s="115" t="s">
        <v>19</v>
      </c>
      <c r="B14" s="105" t="s">
        <v>51</v>
      </c>
      <c r="C14" s="119" t="s">
        <v>29</v>
      </c>
      <c r="D14" s="119" t="s">
        <v>30</v>
      </c>
      <c r="E14" s="11"/>
      <c r="F14" s="12"/>
      <c r="G14" s="11">
        <v>0</v>
      </c>
      <c r="H14" s="12">
        <v>0.18</v>
      </c>
      <c r="I14" s="13">
        <f>H14-G14</f>
        <v>0.18</v>
      </c>
      <c r="J14" s="14" t="s">
        <v>52</v>
      </c>
      <c r="K14" s="15">
        <v>41</v>
      </c>
      <c r="L14" s="16" t="s">
        <v>53</v>
      </c>
    </row>
    <row r="15" spans="1:12" ht="34.200000000000003" x14ac:dyDescent="0.3">
      <c r="A15" s="116"/>
      <c r="B15" s="106"/>
      <c r="C15" s="120"/>
      <c r="D15" s="120"/>
      <c r="E15" s="17">
        <v>0.03</v>
      </c>
      <c r="F15" s="18">
        <v>0.18</v>
      </c>
      <c r="G15" s="17"/>
      <c r="H15" s="18"/>
      <c r="I15" s="19">
        <f>F15-E15</f>
        <v>0.15</v>
      </c>
      <c r="J15" s="20" t="s">
        <v>52</v>
      </c>
      <c r="K15" s="21">
        <v>34</v>
      </c>
      <c r="L15" s="22" t="s">
        <v>54</v>
      </c>
    </row>
    <row r="16" spans="1:12" ht="34.200000000000003" x14ac:dyDescent="0.3">
      <c r="A16" s="116"/>
      <c r="B16" s="106"/>
      <c r="C16" s="120"/>
      <c r="D16" s="120"/>
      <c r="E16" s="17"/>
      <c r="F16" s="18"/>
      <c r="G16" s="17">
        <v>0.18</v>
      </c>
      <c r="H16" s="18">
        <v>0.36899999999999999</v>
      </c>
      <c r="I16" s="19">
        <f>H16-G16</f>
        <v>0.189</v>
      </c>
      <c r="J16" s="20" t="s">
        <v>52</v>
      </c>
      <c r="K16" s="21">
        <v>43</v>
      </c>
      <c r="L16" s="22" t="s">
        <v>54</v>
      </c>
    </row>
    <row r="17" spans="1:12" ht="34.200000000000003" x14ac:dyDescent="0.3">
      <c r="A17" s="116"/>
      <c r="B17" s="106"/>
      <c r="C17" s="120"/>
      <c r="D17" s="120"/>
      <c r="E17" s="17">
        <v>0.18</v>
      </c>
      <c r="F17" s="18">
        <v>0.36899999999999999</v>
      </c>
      <c r="G17" s="17"/>
      <c r="H17" s="18"/>
      <c r="I17" s="19">
        <f>F17-E17</f>
        <v>0.189</v>
      </c>
      <c r="J17" s="20" t="s">
        <v>52</v>
      </c>
      <c r="K17" s="21">
        <v>43</v>
      </c>
      <c r="L17" s="22" t="s">
        <v>54</v>
      </c>
    </row>
    <row r="18" spans="1:12" ht="34.200000000000003" x14ac:dyDescent="0.3">
      <c r="A18" s="116"/>
      <c r="B18" s="106"/>
      <c r="C18" s="120"/>
      <c r="D18" s="120"/>
      <c r="E18" s="17"/>
      <c r="F18" s="18"/>
      <c r="G18" s="17">
        <v>0.86299999999999999</v>
      </c>
      <c r="H18" s="18">
        <v>1.335</v>
      </c>
      <c r="I18" s="19">
        <f>H18-G18</f>
        <v>0.47199999999999998</v>
      </c>
      <c r="J18" s="20" t="s">
        <v>52</v>
      </c>
      <c r="K18" s="21">
        <v>106</v>
      </c>
      <c r="L18" s="22" t="s">
        <v>54</v>
      </c>
    </row>
    <row r="19" spans="1:12" ht="34.200000000000003" x14ac:dyDescent="0.3">
      <c r="A19" s="116"/>
      <c r="B19" s="106"/>
      <c r="C19" s="120"/>
      <c r="D19" s="120"/>
      <c r="E19" s="17">
        <v>0.86299999999999999</v>
      </c>
      <c r="F19" s="18">
        <v>1.589</v>
      </c>
      <c r="G19" s="17"/>
      <c r="H19" s="18"/>
      <c r="I19" s="19">
        <f>F19-E19</f>
        <v>0.72599999999999998</v>
      </c>
      <c r="J19" s="20" t="s">
        <v>52</v>
      </c>
      <c r="K19" s="21">
        <v>163</v>
      </c>
      <c r="L19" s="22" t="s">
        <v>54</v>
      </c>
    </row>
    <row r="20" spans="1:12" ht="34.200000000000003" x14ac:dyDescent="0.3">
      <c r="A20" s="116"/>
      <c r="B20" s="106"/>
      <c r="C20" s="120"/>
      <c r="D20" s="120"/>
      <c r="E20" s="23"/>
      <c r="F20" s="24"/>
      <c r="G20" s="23">
        <v>1.6539999999999999</v>
      </c>
      <c r="H20" s="24">
        <v>2.5859999999999999</v>
      </c>
      <c r="I20" s="25">
        <v>0.93200000000000005</v>
      </c>
      <c r="J20" s="20" t="s">
        <v>52</v>
      </c>
      <c r="K20" s="26">
        <v>210</v>
      </c>
      <c r="L20" s="22" t="s">
        <v>54</v>
      </c>
    </row>
    <row r="21" spans="1:12" ht="34.200000000000003" x14ac:dyDescent="0.3">
      <c r="A21" s="117"/>
      <c r="B21" s="118"/>
      <c r="C21" s="121"/>
      <c r="D21" s="121"/>
      <c r="E21" s="27">
        <v>1.6539999999999999</v>
      </c>
      <c r="F21" s="28">
        <v>2.5859999999999999</v>
      </c>
      <c r="G21" s="27"/>
      <c r="H21" s="28"/>
      <c r="I21" s="29">
        <f>F21-E21</f>
        <v>0.93199999999999994</v>
      </c>
      <c r="J21" s="30" t="s">
        <v>52</v>
      </c>
      <c r="K21" s="31">
        <v>210</v>
      </c>
      <c r="L21" s="22" t="s">
        <v>54</v>
      </c>
    </row>
    <row r="22" spans="1:12" ht="16.2" thickBot="1" x14ac:dyDescent="0.35">
      <c r="A22" s="99"/>
      <c r="B22" s="100"/>
      <c r="C22" s="100"/>
      <c r="D22" s="100"/>
      <c r="E22" s="100"/>
      <c r="F22" s="100"/>
      <c r="G22" s="100"/>
      <c r="H22" s="100"/>
      <c r="I22" s="101"/>
      <c r="J22" s="32" t="s">
        <v>32</v>
      </c>
      <c r="K22" s="33">
        <f>SUM(K14:K21)</f>
        <v>850</v>
      </c>
      <c r="L22" s="34"/>
    </row>
    <row r="23" spans="1:12" ht="18.600000000000001" x14ac:dyDescent="0.3">
      <c r="A23" s="102" t="s">
        <v>25</v>
      </c>
      <c r="B23" s="105" t="s">
        <v>55</v>
      </c>
      <c r="C23" s="107" t="s">
        <v>23</v>
      </c>
      <c r="D23" s="110" t="s">
        <v>24</v>
      </c>
      <c r="E23" s="113">
        <v>0.19</v>
      </c>
      <c r="F23" s="114"/>
      <c r="G23" s="113">
        <v>0.37</v>
      </c>
      <c r="H23" s="114"/>
      <c r="I23" s="13">
        <f>G23-E23</f>
        <v>0.18</v>
      </c>
      <c r="J23" s="14" t="s">
        <v>52</v>
      </c>
      <c r="K23" s="15">
        <v>63</v>
      </c>
      <c r="L23" s="85" t="s">
        <v>56</v>
      </c>
    </row>
    <row r="24" spans="1:12" ht="18.600000000000001" x14ac:dyDescent="0.3">
      <c r="A24" s="103"/>
      <c r="B24" s="106"/>
      <c r="C24" s="108"/>
      <c r="D24" s="111"/>
      <c r="E24" s="88">
        <v>0.4</v>
      </c>
      <c r="F24" s="89"/>
      <c r="G24" s="88">
        <v>0.85</v>
      </c>
      <c r="H24" s="89"/>
      <c r="I24" s="19">
        <f>G24-E24</f>
        <v>0.44999999999999996</v>
      </c>
      <c r="J24" s="20" t="s">
        <v>52</v>
      </c>
      <c r="K24" s="21">
        <v>158</v>
      </c>
      <c r="L24" s="86"/>
    </row>
    <row r="25" spans="1:12" ht="18.600000000000001" x14ac:dyDescent="0.3">
      <c r="A25" s="103"/>
      <c r="B25" s="106"/>
      <c r="C25" s="108"/>
      <c r="D25" s="111"/>
      <c r="E25" s="88">
        <v>1.7</v>
      </c>
      <c r="F25" s="89"/>
      <c r="G25" s="88">
        <v>2</v>
      </c>
      <c r="H25" s="89"/>
      <c r="I25" s="25">
        <f>G25-E25</f>
        <v>0.30000000000000004</v>
      </c>
      <c r="J25" s="20" t="s">
        <v>52</v>
      </c>
      <c r="K25" s="26">
        <v>105</v>
      </c>
      <c r="L25" s="86"/>
    </row>
    <row r="26" spans="1:12" ht="18.600000000000001" x14ac:dyDescent="0.3">
      <c r="A26" s="104"/>
      <c r="B26" s="106"/>
      <c r="C26" s="109"/>
      <c r="D26" s="112"/>
      <c r="E26" s="90">
        <v>2.4</v>
      </c>
      <c r="F26" s="91"/>
      <c r="G26" s="90">
        <v>2.5859999999999999</v>
      </c>
      <c r="H26" s="91"/>
      <c r="I26" s="25">
        <f>G26-E26</f>
        <v>0.18599999999999994</v>
      </c>
      <c r="J26" s="35" t="s">
        <v>52</v>
      </c>
      <c r="K26" s="26">
        <v>65</v>
      </c>
      <c r="L26" s="87"/>
    </row>
    <row r="27" spans="1:12" ht="18" thickBot="1" x14ac:dyDescent="0.35">
      <c r="A27" s="82"/>
      <c r="B27" s="83"/>
      <c r="C27" s="83"/>
      <c r="D27" s="83"/>
      <c r="E27" s="83"/>
      <c r="F27" s="83"/>
      <c r="G27" s="83"/>
      <c r="H27" s="83"/>
      <c r="I27" s="84"/>
      <c r="J27" s="36" t="s">
        <v>32</v>
      </c>
      <c r="K27" s="33">
        <f>SUM(K23:K26)</f>
        <v>391</v>
      </c>
      <c r="L27" s="34"/>
    </row>
    <row r="29" spans="1:12" ht="15.75" customHeight="1" x14ac:dyDescent="0.3">
      <c r="C29" s="79" t="s">
        <v>57</v>
      </c>
      <c r="D29" s="78" t="s">
        <v>58</v>
      </c>
      <c r="E29" s="78"/>
      <c r="F29" s="78"/>
      <c r="G29" s="78"/>
      <c r="H29" s="78"/>
      <c r="I29" s="78"/>
      <c r="J29" s="78"/>
      <c r="K29" s="78"/>
    </row>
    <row r="30" spans="1:12" ht="15" customHeight="1" x14ac:dyDescent="0.3">
      <c r="C30" s="79"/>
      <c r="D30" s="78"/>
      <c r="E30" s="78"/>
      <c r="F30" s="78"/>
      <c r="G30" s="78"/>
      <c r="H30" s="78"/>
      <c r="I30" s="78"/>
      <c r="J30" s="78"/>
      <c r="K30" s="78"/>
    </row>
    <row r="31" spans="1:12" ht="16.8" x14ac:dyDescent="0.3">
      <c r="C31" s="1"/>
      <c r="D31" s="37"/>
      <c r="E31" s="38" t="s">
        <v>59</v>
      </c>
      <c r="F31" s="80"/>
      <c r="G31" s="80"/>
      <c r="H31" s="81" t="s">
        <v>60</v>
      </c>
      <c r="I31" s="81"/>
    </row>
    <row r="32" spans="1:12" ht="16.8" x14ac:dyDescent="0.3">
      <c r="C32" s="2"/>
      <c r="D32" s="37"/>
      <c r="E32" s="39"/>
      <c r="F32" s="39"/>
      <c r="G32" s="39"/>
      <c r="H32" s="40"/>
      <c r="I32" s="1"/>
    </row>
    <row r="33" spans="3:9" ht="16.8" x14ac:dyDescent="0.3">
      <c r="C33" s="2"/>
      <c r="D33" s="37"/>
      <c r="E33" s="39"/>
      <c r="F33" s="80"/>
      <c r="G33" s="80"/>
      <c r="H33" s="81" t="s">
        <v>61</v>
      </c>
      <c r="I33" s="81"/>
    </row>
  </sheetData>
  <mergeCells count="40">
    <mergeCell ref="C3:K3"/>
    <mergeCell ref="A5:L5"/>
    <mergeCell ref="A7:L7"/>
    <mergeCell ref="A9:L9"/>
    <mergeCell ref="A11:A13"/>
    <mergeCell ref="B11:B13"/>
    <mergeCell ref="C11:C13"/>
    <mergeCell ref="D11:D13"/>
    <mergeCell ref="E11:H11"/>
    <mergeCell ref="I11:I13"/>
    <mergeCell ref="J11:J13"/>
    <mergeCell ref="K11:K13"/>
    <mergeCell ref="L11:L13"/>
    <mergeCell ref="E12:F12"/>
    <mergeCell ref="G12:H12"/>
    <mergeCell ref="A22:I22"/>
    <mergeCell ref="A23:A26"/>
    <mergeCell ref="B23:B26"/>
    <mergeCell ref="C23:C26"/>
    <mergeCell ref="D23:D26"/>
    <mergeCell ref="E23:F23"/>
    <mergeCell ref="G23:H23"/>
    <mergeCell ref="A14:A21"/>
    <mergeCell ref="B14:B21"/>
    <mergeCell ref="C14:C21"/>
    <mergeCell ref="D14:D21"/>
    <mergeCell ref="A27:I27"/>
    <mergeCell ref="L23:L26"/>
    <mergeCell ref="E24:F24"/>
    <mergeCell ref="G24:H24"/>
    <mergeCell ref="E25:F25"/>
    <mergeCell ref="G25:H25"/>
    <mergeCell ref="E26:F26"/>
    <mergeCell ref="G26:H26"/>
    <mergeCell ref="D29:K30"/>
    <mergeCell ref="C29:C30"/>
    <mergeCell ref="F31:G31"/>
    <mergeCell ref="H31:I31"/>
    <mergeCell ref="F33:G33"/>
    <mergeCell ref="H33:I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Darba apjomi</vt:lpstr>
      <vt:lpstr>Defektu akts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Jana Horste</cp:lastModifiedBy>
  <dcterms:created xsi:type="dcterms:W3CDTF">2020-05-21T06:57:20Z</dcterms:created>
  <dcterms:modified xsi:type="dcterms:W3CDTF">2020-05-26T06:45:00Z</dcterms:modified>
</cp:coreProperties>
</file>