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38 Virbu sākumskolas PII virtuves trauku mazgātavas telpas vienkāršota atjaunošana\"/>
    </mc:Choice>
  </mc:AlternateContent>
  <bookViews>
    <workbookView xWindow="-108" yWindow="-108" windowWidth="19428" windowHeight="10428"/>
  </bookViews>
  <sheets>
    <sheet name="Tāme Mazgātava" sheetId="2" r:id="rId1"/>
  </sheets>
  <definedNames>
    <definedName name="_xlnm.Print_Area" localSheetId="0">'Tāme Mazgātava'!$A$1:$O$180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7" i="2" l="1"/>
  <c r="D97" i="2"/>
  <c r="D93" i="2"/>
  <c r="D91" i="2"/>
  <c r="D83" i="2"/>
  <c r="D84" i="2" s="1"/>
  <c r="D81" i="2"/>
  <c r="D70" i="2"/>
  <c r="D69" i="2"/>
  <c r="D66" i="2"/>
  <c r="D64" i="2"/>
  <c r="D62" i="2"/>
  <c r="D59" i="2"/>
  <c r="D57" i="2"/>
  <c r="D56" i="2"/>
  <c r="D54" i="2"/>
  <c r="D53" i="2"/>
  <c r="D50" i="2"/>
  <c r="D48" i="2"/>
  <c r="D46" i="2"/>
  <c r="D43" i="2"/>
  <c r="D41" i="2"/>
  <c r="D39" i="2"/>
  <c r="D38" i="2"/>
  <c r="D36" i="2"/>
  <c r="D35" i="2"/>
  <c r="D22" i="2"/>
  <c r="D86" i="2" l="1"/>
  <c r="D73" i="2"/>
  <c r="D74" i="2" s="1"/>
  <c r="D76" i="2" s="1"/>
  <c r="D71" i="2"/>
  <c r="D85" i="2"/>
  <c r="D75" i="2" l="1"/>
  <c r="K156" i="2" l="1"/>
  <c r="L156" i="2"/>
  <c r="K157" i="2" s="1"/>
  <c r="O157" i="2" s="1"/>
  <c r="M156" i="2"/>
  <c r="M158" i="2" s="1"/>
  <c r="N156" i="2"/>
  <c r="N158" i="2" s="1"/>
  <c r="O156" i="2" l="1"/>
  <c r="K159" i="2" s="1"/>
  <c r="O159" i="2" s="1"/>
  <c r="K160" i="2" l="1"/>
  <c r="O160" i="2" s="1"/>
  <c r="K158" i="2"/>
  <c r="O158" i="2" s="1"/>
  <c r="K161" i="2" l="1"/>
  <c r="K162" i="2" s="1"/>
  <c r="K163" i="2" s="1"/>
</calcChain>
</file>

<file path=xl/sharedStrings.xml><?xml version="1.0" encoding="utf-8"?>
<sst xmlns="http://schemas.openxmlformats.org/spreadsheetml/2006/main" count="339" uniqueCount="182">
  <si>
    <t>Pasūtītājs: Talsu novada izglītības pārvalde</t>
  </si>
  <si>
    <t>Lokālā tāme Nr. 1</t>
  </si>
  <si>
    <t>(būvdarbu veids vai konstruktīvā elementa nosaukums)</t>
  </si>
  <si>
    <t xml:space="preserve">Pasūtījuma numurs: </t>
  </si>
  <si>
    <t>Darba ietilpība C/st:</t>
  </si>
  <si>
    <t>Tāme sastādīta:</t>
  </si>
  <si>
    <t>Objekta izmaksas:</t>
  </si>
  <si>
    <t xml:space="preserve">Darba </t>
  </si>
  <si>
    <t>Vienības izmaksa,</t>
  </si>
  <si>
    <t>Kopējās izmaksas,</t>
  </si>
  <si>
    <t>Nr.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</si>
  <si>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</si>
  <si>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</si>
  <si>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</si>
  <si>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</si>
  <si>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</si>
  <si>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</si>
  <si>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</si>
  <si>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p.</t>
  </si>
  <si>
    <t>49,</t>
  </si>
  <si>
    <t>norma</t>
  </si>
  <si>
    <t>likme</t>
  </si>
  <si>
    <t>Darba alga</t>
  </si>
  <si>
    <t>Materiāli</t>
  </si>
  <si>
    <t>Mehanismi</t>
  </si>
  <si>
    <t>Kopā</t>
  </si>
  <si>
    <t>ietilpība</t>
  </si>
  <si>
    <t>k.</t>
  </si>
  <si>
    <t>c/h</t>
  </si>
  <si>
    <t>€/h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</si>
  <si>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</si>
  <si>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</si>
  <si>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</si>
  <si>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</si>
  <si>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</si>
  <si>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</si>
  <si>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</si>
  <si>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</si>
  <si>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</si>
  <si>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</si>
  <si>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</si>
  <si>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Demontāžas, sagatavošanās darbi</t>
  </si>
  <si>
    <t>m2</t>
  </si>
  <si>
    <t>Griestu attīrīšana</t>
  </si>
  <si>
    <t>gb</t>
  </si>
  <si>
    <t>Sienas attīrīšana no flīzēm</t>
  </si>
  <si>
    <t>Sienu attīrīšana no krāsojuma</t>
  </si>
  <si>
    <t>kompl.</t>
  </si>
  <si>
    <t>Esošo santehnikas cauruļu demontāža</t>
  </si>
  <si>
    <t>m</t>
  </si>
  <si>
    <t>Citu elementu demontāža, atvienošana</t>
  </si>
  <si>
    <t>Būvgružu savākšana, utilizācija</t>
  </si>
  <si>
    <t>m3</t>
  </si>
  <si>
    <t>Mitruma nosūceja noma</t>
  </si>
  <si>
    <t>dienas</t>
  </si>
  <si>
    <t>kg</t>
  </si>
  <si>
    <t>Nobeiguma špakteles uzklāšana</t>
  </si>
  <si>
    <t>Mūra sienu sagatavošana</t>
  </si>
  <si>
    <t>Sienu gruntēšana</t>
  </si>
  <si>
    <t>Grunts Knauf Betonkontakt</t>
  </si>
  <si>
    <t xml:space="preserve">dziļumgrunts  </t>
  </si>
  <si>
    <t>l</t>
  </si>
  <si>
    <t>Sienu armēšana</t>
  </si>
  <si>
    <t>ģipša apmetums Knauf MP-75</t>
  </si>
  <si>
    <t>stiklšiedras siets</t>
  </si>
  <si>
    <t>metāla stūra šina</t>
  </si>
  <si>
    <t>Kestonit LH</t>
  </si>
  <si>
    <t>Nobeiguma špaktele</t>
  </si>
  <si>
    <t>Sienu slīpēšana un krāsošana</t>
  </si>
  <si>
    <t>Nobeiguma špakteles slīpēšana</t>
  </si>
  <si>
    <t>smilšpapīrs</t>
  </si>
  <si>
    <t>Sienu gruntēšana un krāsošana 2x</t>
  </si>
  <si>
    <t>krāsotāja līmlenta</t>
  </si>
  <si>
    <t>Krāsa ar toni</t>
  </si>
  <si>
    <t>Griestu apdare</t>
  </si>
  <si>
    <t>betonkontakt grunts ceresit CT 19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</si>
  <si>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</si>
  <si>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</si>
  <si>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</si>
  <si>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</si>
  <si>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</si>
  <si>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</si>
  <si>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</si>
  <si>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</si>
  <si>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</si>
  <si>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hidroizolēšana 2x</t>
  </si>
  <si>
    <t>Grīdas flīzēšana 25*25cm</t>
  </si>
  <si>
    <t xml:space="preserve">Santeknikas montāža 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</si>
  <si>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</si>
  <si>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</si>
  <si>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</si>
  <si>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</si>
  <si>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</si>
  <si>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</si>
  <si>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</si>
  <si>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</si>
  <si>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</si>
  <si>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</si>
  <si>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</si>
  <si>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</si>
  <si>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jaucejkrāna kronšteins</t>
  </si>
  <si>
    <t>Stacionārā kārstā ūdens jaucējvārsta montāža</t>
  </si>
  <si>
    <t>jaucējvārsts</t>
  </si>
  <si>
    <t>pieslēgi</t>
  </si>
  <si>
    <t>sifons</t>
  </si>
  <si>
    <t>lokanais pievads</t>
  </si>
  <si>
    <t>palīgmateriāli</t>
  </si>
  <si>
    <t>izlietnes krāns</t>
  </si>
  <si>
    <t>Radiatoru montāža</t>
  </si>
  <si>
    <t xml:space="preserve">radiatori </t>
  </si>
  <si>
    <t>termogalvas</t>
  </si>
  <si>
    <t>Ventilācijas restes uzstādīšana</t>
  </si>
  <si>
    <t>Ventilācijas restes,difuzori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</si>
  <si>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</si>
  <si>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</si>
  <si>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</si>
  <si>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</si>
  <si>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</si>
  <si>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</si>
  <si>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</si>
  <si>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</si>
  <si>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</si>
  <si>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</si>
  <si>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</si>
  <si>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</si>
  <si>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Kanalizācijas trubu aizsegšana grīdas līmenī</t>
  </si>
  <si>
    <t>gatavā grīdas maisījums</t>
  </si>
  <si>
    <t>Elektromontāžas darbi</t>
  </si>
  <si>
    <t>Kabeļu šahtu frēzēšana sienās un aiztaisīšana ar ģipša apmetumu</t>
  </si>
  <si>
    <t>Slēdžu un konatktligzdu kārbu izfrēzēšana</t>
  </si>
  <si>
    <t>Mehānismu un kārbu montāža</t>
  </si>
  <si>
    <t>eletroģipsis</t>
  </si>
  <si>
    <t>Z/a slēdzis 1 pola</t>
  </si>
  <si>
    <t>z/a kontaktligzda 1 vietīga ar rāmīti</t>
  </si>
  <si>
    <t>Apgaismojuma montāža</t>
  </si>
  <si>
    <t>LED paneļi</t>
  </si>
  <si>
    <t>automātiskais slēdzis 1 polu 25A</t>
  </si>
  <si>
    <t>automātiskais slēdzis 1 polu 16A</t>
  </si>
  <si>
    <t>automātiskais slēdzis 1 polu 10A</t>
  </si>
  <si>
    <t>Kabeļu montāža</t>
  </si>
  <si>
    <t>kabelis 3*1,5mm</t>
  </si>
  <si>
    <t>kabelis 3*2,5mm</t>
  </si>
  <si>
    <t>palīgmateriāli, klemmes, skavas u.c.</t>
  </si>
  <si>
    <t>Kopā €:</t>
  </si>
  <si>
    <t>Darba devēja sociālais nodoklis 24,09% €:</t>
  </si>
  <si>
    <t>Materiālu un būvgružu transporta izdevumi 3% €:</t>
  </si>
  <si>
    <t>PVN 21%</t>
  </si>
  <si>
    <t>Kopsumma ar PVN €:</t>
  </si>
  <si>
    <t>kompl</t>
  </si>
  <si>
    <t>virtuves iekārtu demontāža/montāza</t>
  </si>
  <si>
    <t>Esošo kanalizācijas cauruļu atkalšana demontāža līdz guļvadam</t>
  </si>
  <si>
    <t>Esošu radiatoru demontāza</t>
  </si>
  <si>
    <t>Esošā betona grīdas, flīžu un kājlīstu demontāža, grīdas virsmas attīrīšana</t>
  </si>
  <si>
    <t>Griestu gruntēšana</t>
  </si>
  <si>
    <t>Griestu armēšana</t>
  </si>
  <si>
    <t>Griestu slīpēšana un krāsošana</t>
  </si>
  <si>
    <t>Griestu gruntēšana un krāsošana 2x</t>
  </si>
  <si>
    <t>Sienas apdare - flīzējot h-1,6</t>
  </si>
  <si>
    <t>Grīdas pamatnes izbūve (hidroizolācija, siltumizolācija - putupolisteriols 50mm, betons 50mm)</t>
  </si>
  <si>
    <t>Durvju krāsošana</t>
  </si>
  <si>
    <t>Izlietņu demontāza saglabājot</t>
  </si>
  <si>
    <t>Ventilācijas iekārtas daļēja demontāža montāža, iesegšana</t>
  </si>
  <si>
    <t xml:space="preserve"> špakteles slīpēšana</t>
  </si>
  <si>
    <t>trīsfāzu kontaktligzdas izbūve</t>
  </si>
  <si>
    <t>trīsfāžu automāts 25 A</t>
  </si>
  <si>
    <t>Uzņēmuma virsizdevumi 7% €:</t>
  </si>
  <si>
    <t>Plānotie uzkrājumi 5% €:</t>
  </si>
  <si>
    <t>Virtuves vienkāršota atjaunošana</t>
  </si>
  <si>
    <t>Tāme sastādīta 2020.gada tirgus cenās</t>
  </si>
  <si>
    <t>Būves nosaukums: ​Virbu sākumskola</t>
  </si>
  <si>
    <t>Būvkomersanta sertifikāta Nr.</t>
  </si>
  <si>
    <t>Pasūtītājs :</t>
  </si>
  <si>
    <t xml:space="preserve">Izpildītājs: </t>
  </si>
  <si>
    <t>zv</t>
  </si>
  <si>
    <t xml:space="preserve"> ___________________(______________)</t>
  </si>
  <si>
    <t>Metāla izlietnes montāža</t>
  </si>
  <si>
    <t>Objekta nosaukums:virtuves trauku mazgātavas telpas vienkaršota atjaunošana</t>
  </si>
  <si>
    <t xml:space="preserve"> izlietne lielā</t>
  </si>
  <si>
    <t xml:space="preserve">Būvdarbu veicējs: </t>
  </si>
  <si>
    <t>Objekta adrese: Torņu iela 21, Jaunpagasts, Virbu pag.,Talsu nov.,LV-3292</t>
  </si>
  <si>
    <t>Sastādīja:</t>
  </si>
  <si>
    <t xml:space="preserve">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</si>
</sst>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,&quot;Ls&quot;_-;\-* #,##0.00,&quot;Ls&quot;_-;_-* \-??&quot; Ls&quot;_-;_-@_-"/>
    <numFmt numFmtId="166" formatCode="0.0"/>
    <numFmt numFmtId="167" formatCode="yyyy\-mm\-dd;@"/>
  </numFmts>
  <fonts count="30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u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u/>
      <sz val="9"/>
      <color rgb="FFFF0000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EEEEEE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39">
    <xf numFmtId="0" fontId="0" fillId="0" borderId="0" xfId="0"/>
    <xf numFmtId="0" fontId="12" fillId="2" borderId="0" xfId="0" applyFont="1" applyFill="1" applyAlignment="1">
      <alignment vertical="center" wrapText="1"/>
    </xf>
    <xf numFmtId="0" fontId="2" fillId="3" borderId="0" xfId="0" applyFont="1" applyFill="1"/>
    <xf numFmtId="0" fontId="0" fillId="3" borderId="0" xfId="0" applyFill="1"/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2" fillId="3" borderId="0" xfId="0" applyFont="1" applyFill="1"/>
    <xf numFmtId="49" fontId="12" fillId="3" borderId="0" xfId="0" applyNumberFormat="1" applyFont="1" applyFill="1"/>
    <xf numFmtId="49" fontId="14" fillId="3" borderId="0" xfId="0" applyNumberFormat="1" applyFont="1" applyFill="1"/>
    <xf numFmtId="2" fontId="14" fillId="3" borderId="0" xfId="0" applyNumberFormat="1" applyFont="1" applyFill="1"/>
    <xf numFmtId="2" fontId="8" fillId="3" borderId="0" xfId="0" applyNumberFormat="1" applyFont="1" applyFill="1"/>
    <xf numFmtId="0" fontId="15" fillId="3" borderId="0" xfId="0" applyFont="1" applyFill="1"/>
    <xf numFmtId="49" fontId="9" fillId="3" borderId="0" xfId="0" applyNumberFormat="1" applyFont="1" applyFill="1" applyAlignment="1">
      <alignment horizontal="left"/>
    </xf>
    <xf numFmtId="2" fontId="9" fillId="3" borderId="0" xfId="0" applyNumberFormat="1" applyFont="1" applyFill="1" applyAlignment="1">
      <alignment horizontal="left"/>
    </xf>
    <xf numFmtId="2" fontId="15" fillId="3" borderId="0" xfId="0" applyNumberFormat="1" applyFont="1" applyFill="1"/>
    <xf numFmtId="2" fontId="1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8" fillId="3" borderId="0" xfId="0" applyFont="1" applyFill="1"/>
    <xf numFmtId="165" fontId="17" fillId="3" borderId="1" xfId="0" applyNumberFormat="1" applyFont="1" applyFill="1" applyBorder="1"/>
    <xf numFmtId="165" fontId="18" fillId="3" borderId="1" xfId="0" applyNumberFormat="1" applyFont="1" applyFill="1" applyBorder="1"/>
    <xf numFmtId="0" fontId="15" fillId="4" borderId="2" xfId="0" applyFont="1" applyFill="1" applyBorder="1"/>
    <xf numFmtId="49" fontId="15" fillId="4" borderId="3" xfId="0" applyNumberFormat="1" applyFont="1" applyFill="1" applyBorder="1"/>
    <xf numFmtId="0" fontId="15" fillId="4" borderId="4" xfId="0" applyFont="1" applyFill="1" applyBorder="1"/>
    <xf numFmtId="2" fontId="15" fillId="4" borderId="4" xfId="0" applyNumberFormat="1" applyFont="1" applyFill="1" applyBorder="1"/>
    <xf numFmtId="2" fontId="15" fillId="4" borderId="4" xfId="0" applyNumberFormat="1" applyFont="1" applyFill="1" applyBorder="1" applyAlignment="1">
      <alignment horizontal="center"/>
    </xf>
    <xf numFmtId="2" fontId="15" fillId="4" borderId="2" xfId="0" applyNumberFormat="1" applyFont="1" applyFill="1" applyBorder="1"/>
    <xf numFmtId="0" fontId="4" fillId="3" borderId="0" xfId="0" applyFont="1" applyFill="1"/>
    <xf numFmtId="0" fontId="15" fillId="4" borderId="7" xfId="0" applyFont="1" applyFill="1" applyBorder="1" applyAlignment="1">
      <alignment horizontal="center"/>
    </xf>
    <xf numFmtId="49" fontId="15" fillId="4" borderId="8" xfId="0" applyNumberFormat="1" applyFont="1" applyFill="1" applyBorder="1" applyAlignment="1">
      <alignment horizontal="center"/>
    </xf>
    <xf numFmtId="49" fontId="15" fillId="4" borderId="9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4" borderId="7" xfId="0" applyNumberFormat="1" applyFont="1" applyFill="1" applyBorder="1" applyAlignment="1">
      <alignment horizontal="center"/>
    </xf>
    <xf numFmtId="49" fontId="15" fillId="4" borderId="9" xfId="0" applyNumberFormat="1" applyFont="1" applyFill="1" applyBorder="1"/>
    <xf numFmtId="2" fontId="15" fillId="4" borderId="9" xfId="0" applyNumberFormat="1" applyFont="1" applyFill="1" applyBorder="1"/>
    <xf numFmtId="2" fontId="15" fillId="4" borderId="9" xfId="0" applyNumberFormat="1" applyFont="1" applyFill="1" applyBorder="1" applyAlignment="1">
      <alignment horizontal="center"/>
    </xf>
    <xf numFmtId="2" fontId="15" fillId="4" borderId="13" xfId="0" applyNumberFormat="1" applyFont="1" applyFill="1" applyBorder="1" applyAlignment="1">
      <alignment horizontal="center"/>
    </xf>
    <xf numFmtId="2" fontId="15" fillId="4" borderId="14" xfId="0" applyNumberFormat="1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49" fontId="15" fillId="4" borderId="16" xfId="0" applyNumberFormat="1" applyFont="1" applyFill="1" applyBorder="1"/>
    <xf numFmtId="49" fontId="15" fillId="4" borderId="17" xfId="0" applyNumberFormat="1" applyFont="1" applyFill="1" applyBorder="1"/>
    <xf numFmtId="2" fontId="15" fillId="4" borderId="17" xfId="0" applyNumberFormat="1" applyFont="1" applyFill="1" applyBorder="1"/>
    <xf numFmtId="2" fontId="15" fillId="4" borderId="16" xfId="0" applyNumberFormat="1" applyFont="1" applyFill="1" applyBorder="1" applyAlignment="1">
      <alignment horizontal="center"/>
    </xf>
    <xf numFmtId="2" fontId="15" fillId="4" borderId="17" xfId="0" applyNumberFormat="1" applyFont="1" applyFill="1" applyBorder="1" applyAlignment="1">
      <alignment horizontal="center"/>
    </xf>
    <xf numFmtId="2" fontId="15" fillId="4" borderId="18" xfId="0" applyNumberFormat="1" applyFont="1" applyFill="1" applyBorder="1" applyAlignment="1">
      <alignment horizontal="center"/>
    </xf>
    <xf numFmtId="2" fontId="15" fillId="4" borderId="15" xfId="0" applyNumberFormat="1" applyFont="1" applyFill="1" applyBorder="1" applyAlignment="1">
      <alignment horizontal="center"/>
    </xf>
    <xf numFmtId="2" fontId="15" fillId="4" borderId="19" xfId="0" applyNumberFormat="1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 vertical="center"/>
    </xf>
    <xf numFmtId="49" fontId="15" fillId="3" borderId="2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15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 wrapText="1"/>
    </xf>
    <xf numFmtId="49" fontId="15" fillId="5" borderId="25" xfId="0" applyNumberFormat="1" applyFont="1" applyFill="1" applyBorder="1" applyAlignment="1">
      <alignment horizontal="center" vertical="center"/>
    </xf>
    <xf numFmtId="2" fontId="15" fillId="5" borderId="26" xfId="0" applyNumberFormat="1" applyFont="1" applyFill="1" applyBorder="1" applyAlignment="1">
      <alignment horizontal="center" vertical="center"/>
    </xf>
    <xf numFmtId="4" fontId="15" fillId="5" borderId="25" xfId="0" applyNumberFormat="1" applyFont="1" applyFill="1" applyBorder="1" applyAlignment="1">
      <alignment horizontal="center" vertical="center"/>
    </xf>
    <xf numFmtId="4" fontId="19" fillId="5" borderId="27" xfId="0" applyNumberFormat="1" applyFont="1" applyFill="1" applyBorder="1" applyAlignment="1">
      <alignment horizontal="center" vertical="center"/>
    </xf>
    <xf numFmtId="4" fontId="15" fillId="5" borderId="24" xfId="0" applyNumberFormat="1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left" vertical="center" wrapText="1"/>
    </xf>
    <xf numFmtId="49" fontId="15" fillId="3" borderId="13" xfId="0" applyNumberFormat="1" applyFont="1" applyFill="1" applyBorder="1" applyAlignment="1">
      <alignment horizontal="center" vertical="center"/>
    </xf>
    <xf numFmtId="2" fontId="15" fillId="3" borderId="13" xfId="0" applyNumberFormat="1" applyFont="1" applyFill="1" applyBorder="1" applyAlignment="1">
      <alignment horizontal="center" vertical="center"/>
    </xf>
    <xf numFmtId="2" fontId="15" fillId="3" borderId="33" xfId="0" applyNumberFormat="1" applyFont="1" applyFill="1" applyBorder="1" applyAlignment="1">
      <alignment horizontal="center" vertical="center"/>
    </xf>
    <xf numFmtId="2" fontId="19" fillId="3" borderId="34" xfId="0" applyNumberFormat="1" applyFont="1" applyFill="1" applyBorder="1" applyAlignment="1">
      <alignment horizontal="center" vertical="center"/>
    </xf>
    <xf numFmtId="2" fontId="15" fillId="3" borderId="28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2" fontId="19" fillId="3" borderId="31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left" vertical="center"/>
    </xf>
    <xf numFmtId="4" fontId="2" fillId="3" borderId="0" xfId="0" applyNumberFormat="1" applyFont="1" applyFill="1"/>
    <xf numFmtId="0" fontId="15" fillId="3" borderId="25" xfId="0" applyFont="1" applyFill="1" applyBorder="1" applyAlignment="1">
      <alignment horizontal="left" vertical="center" wrapText="1"/>
    </xf>
    <xf numFmtId="49" fontId="15" fillId="3" borderId="25" xfId="0" applyNumberFormat="1" applyFont="1" applyFill="1" applyBorder="1" applyAlignment="1">
      <alignment horizontal="center" vertical="center"/>
    </xf>
    <xf numFmtId="2" fontId="15" fillId="3" borderId="25" xfId="0" applyNumberFormat="1" applyFont="1" applyFill="1" applyBorder="1" applyAlignment="1">
      <alignment horizontal="center" vertical="center" wrapText="1"/>
    </xf>
    <xf numFmtId="4" fontId="15" fillId="3" borderId="25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 vertical="center"/>
    </xf>
    <xf numFmtId="2" fontId="15" fillId="3" borderId="26" xfId="0" applyNumberFormat="1" applyFont="1" applyFill="1" applyBorder="1" applyAlignment="1">
      <alignment horizontal="center" vertical="center" wrapText="1"/>
    </xf>
    <xf numFmtId="2" fontId="4" fillId="3" borderId="0" xfId="0" applyNumberFormat="1" applyFont="1" applyFill="1" applyAlignment="1">
      <alignment horizontal="center"/>
    </xf>
    <xf numFmtId="2" fontId="19" fillId="5" borderId="31" xfId="0" applyNumberFormat="1" applyFont="1" applyFill="1" applyBorder="1" applyAlignment="1">
      <alignment horizontal="center" vertical="center"/>
    </xf>
    <xf numFmtId="2" fontId="15" fillId="5" borderId="28" xfId="0" applyNumberFormat="1" applyFont="1" applyFill="1" applyBorder="1" applyAlignment="1">
      <alignment horizontal="center" vertical="center"/>
    </xf>
    <xf numFmtId="2" fontId="15" fillId="5" borderId="29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2" fontId="15" fillId="3" borderId="30" xfId="0" applyNumberFormat="1" applyFont="1" applyFill="1" applyBorder="1" applyAlignment="1">
      <alignment horizontal="center" vertical="center"/>
    </xf>
    <xf numFmtId="2" fontId="15" fillId="3" borderId="25" xfId="1" applyNumberFormat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right" vertical="center" wrapText="1"/>
    </xf>
    <xf numFmtId="2" fontId="4" fillId="3" borderId="0" xfId="0" applyNumberFormat="1" applyFont="1" applyFill="1" applyAlignment="1">
      <alignment horizontal="left" vertical="center"/>
    </xf>
    <xf numFmtId="0" fontId="15" fillId="5" borderId="25" xfId="0" applyFont="1" applyFill="1" applyBorder="1" applyAlignment="1">
      <alignment horizontal="center" vertical="center"/>
    </xf>
    <xf numFmtId="2" fontId="15" fillId="5" borderId="25" xfId="0" applyNumberFormat="1" applyFont="1" applyFill="1" applyBorder="1" applyAlignment="1">
      <alignment horizontal="center" vertical="center" wrapText="1"/>
    </xf>
    <xf numFmtId="2" fontId="19" fillId="5" borderId="34" xfId="0" applyNumberFormat="1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2" fontId="15" fillId="3" borderId="25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right" vertical="center"/>
    </xf>
    <xf numFmtId="49" fontId="20" fillId="5" borderId="25" xfId="0" applyNumberFormat="1" applyFont="1" applyFill="1" applyBorder="1" applyAlignment="1">
      <alignment horizontal="center" vertical="center"/>
    </xf>
    <xf numFmtId="2" fontId="20" fillId="5" borderId="26" xfId="0" applyNumberFormat="1" applyFont="1" applyFill="1" applyBorder="1" applyAlignment="1">
      <alignment horizontal="center" vertical="center"/>
    </xf>
    <xf numFmtId="4" fontId="20" fillId="5" borderId="25" xfId="0" applyNumberFormat="1" applyFont="1" applyFill="1" applyBorder="1" applyAlignment="1">
      <alignment horizontal="center" vertical="center"/>
    </xf>
    <xf numFmtId="2" fontId="21" fillId="5" borderId="31" xfId="0" applyNumberFormat="1" applyFont="1" applyFill="1" applyBorder="1" applyAlignment="1">
      <alignment horizontal="center" vertical="center"/>
    </xf>
    <xf numFmtId="2" fontId="20" fillId="5" borderId="28" xfId="0" applyNumberFormat="1" applyFont="1" applyFill="1" applyBorder="1" applyAlignment="1">
      <alignment horizontal="center" vertical="center"/>
    </xf>
    <xf numFmtId="2" fontId="20" fillId="5" borderId="29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10" fillId="3" borderId="0" xfId="0" applyFont="1" applyFill="1"/>
    <xf numFmtId="4" fontId="4" fillId="3" borderId="0" xfId="0" applyNumberFormat="1" applyFont="1" applyFill="1" applyAlignment="1">
      <alignment horizontal="center"/>
    </xf>
    <xf numFmtId="2" fontId="15" fillId="5" borderId="25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center" vertical="center"/>
    </xf>
    <xf numFmtId="2" fontId="15" fillId="3" borderId="0" xfId="0" applyNumberFormat="1" applyFont="1" applyFill="1" applyAlignment="1">
      <alignment vertical="center"/>
    </xf>
    <xf numFmtId="0" fontId="15" fillId="3" borderId="9" xfId="0" applyFont="1" applyFill="1" applyBorder="1" applyAlignment="1">
      <alignment horizontal="right" vertical="center" wrapText="1"/>
    </xf>
    <xf numFmtId="2" fontId="15" fillId="3" borderId="26" xfId="0" applyNumberFormat="1" applyFont="1" applyFill="1" applyBorder="1" applyAlignment="1">
      <alignment horizontal="center" vertical="center"/>
    </xf>
    <xf numFmtId="2" fontId="17" fillId="5" borderId="25" xfId="0" applyNumberFormat="1" applyFont="1" applyFill="1" applyBorder="1" applyAlignment="1">
      <alignment horizontal="center" vertical="center"/>
    </xf>
    <xf numFmtId="4" fontId="17" fillId="5" borderId="25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0" fontId="15" fillId="3" borderId="36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4" fontId="15" fillId="3" borderId="3" xfId="0" applyNumberFormat="1" applyFont="1" applyFill="1" applyBorder="1" applyAlignment="1">
      <alignment vertical="center"/>
    </xf>
    <xf numFmtId="4" fontId="15" fillId="3" borderId="3" xfId="0" applyNumberFormat="1" applyFont="1" applyFill="1" applyBorder="1" applyAlignment="1">
      <alignment horizontal="center" vertical="center"/>
    </xf>
    <xf numFmtId="4" fontId="17" fillId="3" borderId="3" xfId="0" applyNumberFormat="1" applyFont="1" applyFill="1" applyBorder="1" applyAlignment="1">
      <alignment vertical="center"/>
    </xf>
    <xf numFmtId="4" fontId="15" fillId="3" borderId="37" xfId="0" applyNumberFormat="1" applyFont="1" applyFill="1" applyBorder="1" applyAlignment="1">
      <alignment horizontal="right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22" fillId="3" borderId="6" xfId="0" applyNumberFormat="1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center" vertical="center"/>
    </xf>
    <xf numFmtId="4" fontId="15" fillId="3" borderId="39" xfId="0" applyNumberFormat="1" applyFont="1" applyFill="1" applyBorder="1" applyAlignment="1">
      <alignment horizontal="center" vertical="center"/>
    </xf>
    <xf numFmtId="4" fontId="17" fillId="3" borderId="39" xfId="0" applyNumberFormat="1" applyFont="1" applyFill="1" applyBorder="1" applyAlignment="1">
      <alignment horizontal="center" vertical="center"/>
    </xf>
    <xf numFmtId="4" fontId="17" fillId="3" borderId="39" xfId="0" applyNumberFormat="1" applyFont="1" applyFill="1" applyBorder="1" applyAlignment="1">
      <alignment horizontal="right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left" vertical="center"/>
    </xf>
    <xf numFmtId="0" fontId="15" fillId="3" borderId="42" xfId="0" applyFont="1" applyFill="1" applyBorder="1" applyAlignment="1">
      <alignment horizontal="center" vertical="center"/>
    </xf>
    <xf numFmtId="4" fontId="15" fillId="3" borderId="42" xfId="0" applyNumberFormat="1" applyFont="1" applyFill="1" applyBorder="1" applyAlignment="1">
      <alignment horizontal="center" vertical="center"/>
    </xf>
    <xf numFmtId="4" fontId="17" fillId="3" borderId="42" xfId="0" applyNumberFormat="1" applyFont="1" applyFill="1" applyBorder="1" applyAlignment="1">
      <alignment horizontal="center" vertical="center"/>
    </xf>
    <xf numFmtId="4" fontId="17" fillId="3" borderId="42" xfId="0" applyNumberFormat="1" applyFont="1" applyFill="1" applyBorder="1" applyAlignment="1">
      <alignment horizontal="right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center" vertical="center"/>
    </xf>
    <xf numFmtId="2" fontId="15" fillId="3" borderId="35" xfId="0" applyNumberFormat="1" applyFont="1" applyFill="1" applyBorder="1" applyAlignment="1">
      <alignment horizontal="center" vertical="center"/>
    </xf>
    <xf numFmtId="2" fontId="17" fillId="3" borderId="35" xfId="0" applyNumberFormat="1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right" vertical="center"/>
    </xf>
    <xf numFmtId="0" fontId="15" fillId="3" borderId="4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right" vertical="center"/>
    </xf>
    <xf numFmtId="0" fontId="15" fillId="3" borderId="47" xfId="0" applyFont="1" applyFill="1" applyBorder="1" applyAlignment="1">
      <alignment horizontal="center" vertical="center"/>
    </xf>
    <xf numFmtId="2" fontId="15" fillId="3" borderId="47" xfId="0" applyNumberFormat="1" applyFont="1" applyFill="1" applyBorder="1" applyAlignment="1">
      <alignment horizontal="center" vertical="center"/>
    </xf>
    <xf numFmtId="2" fontId="17" fillId="3" borderId="47" xfId="0" applyNumberFormat="1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2" fontId="2" fillId="3" borderId="0" xfId="0" applyNumberFormat="1" applyFont="1" applyFill="1"/>
    <xf numFmtId="49" fontId="2" fillId="3" borderId="0" xfId="0" applyNumberFormat="1" applyFont="1" applyFill="1"/>
    <xf numFmtId="0" fontId="15" fillId="3" borderId="3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2" fontId="15" fillId="3" borderId="3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166" fontId="9" fillId="3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2" fontId="2" fillId="3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/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/>
    <xf numFmtId="49" fontId="2" fillId="3" borderId="0" xfId="0" applyNumberFormat="1" applyFont="1" applyFill="1" applyBorder="1"/>
    <xf numFmtId="0" fontId="23" fillId="0" borderId="0" xfId="0" applyFont="1" applyBorder="1" applyAlignment="1">
      <alignment horizontal="right"/>
    </xf>
    <xf numFmtId="0" fontId="2" fillId="0" borderId="0" xfId="0" applyFont="1" applyBorder="1"/>
    <xf numFmtId="2" fontId="14" fillId="6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166" fontId="14" fillId="6" borderId="0" xfId="0" applyNumberFormat="1" applyFont="1" applyFill="1" applyBorder="1" applyAlignment="1">
      <alignment horizontal="center" vertical="center"/>
    </xf>
    <xf numFmtId="166" fontId="13" fillId="0" borderId="0" xfId="0" applyNumberFormat="1" applyFont="1" applyBorder="1" applyAlignment="1">
      <alignment vertical="center" wrapText="1"/>
    </xf>
    <xf numFmtId="0" fontId="23" fillId="0" borderId="0" xfId="0" applyFont="1" applyBorder="1"/>
    <xf numFmtId="166" fontId="8" fillId="0" borderId="0" xfId="0" applyNumberFormat="1" applyFont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166" fontId="9" fillId="6" borderId="0" xfId="0" applyNumberFormat="1" applyFont="1" applyFill="1" applyBorder="1" applyAlignment="1">
      <alignment vertical="center"/>
    </xf>
    <xf numFmtId="166" fontId="8" fillId="6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2" fontId="14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vertical="center" wrapText="1"/>
    </xf>
    <xf numFmtId="166" fontId="24" fillId="0" borderId="0" xfId="0" applyNumberFormat="1" applyFont="1" applyBorder="1" applyAlignment="1">
      <alignment vertical="center" wrapText="1"/>
    </xf>
    <xf numFmtId="0" fontId="15" fillId="3" borderId="26" xfId="0" applyFont="1" applyFill="1" applyBorder="1" applyAlignment="1">
      <alignment vertical="center"/>
    </xf>
    <xf numFmtId="0" fontId="15" fillId="3" borderId="35" xfId="0" applyFont="1" applyFill="1" applyBorder="1" applyAlignment="1">
      <alignment vertical="center"/>
    </xf>
    <xf numFmtId="2" fontId="25" fillId="6" borderId="0" xfId="0" applyNumberFormat="1" applyFont="1" applyFill="1" applyBorder="1" applyAlignment="1">
      <alignment horizontal="center" vertical="center"/>
    </xf>
    <xf numFmtId="166" fontId="25" fillId="0" borderId="0" xfId="0" applyNumberFormat="1" applyFont="1" applyBorder="1" applyAlignment="1">
      <alignment horizontal="center" vertical="center"/>
    </xf>
    <xf numFmtId="166" fontId="25" fillId="6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/>
    <xf numFmtId="2" fontId="27" fillId="3" borderId="0" xfId="0" applyNumberFormat="1" applyFont="1" applyFill="1" applyBorder="1" applyAlignment="1">
      <alignment vertical="center"/>
    </xf>
    <xf numFmtId="0" fontId="28" fillId="3" borderId="0" xfId="0" applyFont="1" applyFill="1" applyBorder="1"/>
    <xf numFmtId="0" fontId="26" fillId="0" borderId="0" xfId="0" applyFont="1" applyBorder="1" applyAlignment="1">
      <alignment horizontal="right"/>
    </xf>
    <xf numFmtId="0" fontId="25" fillId="0" borderId="0" xfId="0" applyFont="1" applyBorder="1"/>
    <xf numFmtId="0" fontId="28" fillId="2" borderId="0" xfId="0" applyFont="1" applyFill="1" applyBorder="1" applyAlignment="1">
      <alignment horizontal="left" vertical="center" wrapText="1"/>
    </xf>
    <xf numFmtId="0" fontId="26" fillId="0" borderId="42" xfId="0" applyFont="1" applyBorder="1" applyAlignment="1"/>
    <xf numFmtId="0" fontId="25" fillId="0" borderId="42" xfId="0" applyFont="1" applyBorder="1" applyAlignment="1"/>
    <xf numFmtId="164" fontId="2" fillId="3" borderId="0" xfId="0" applyNumberFormat="1" applyFont="1" applyFill="1"/>
    <xf numFmtId="49" fontId="16" fillId="3" borderId="0" xfId="0" applyNumberFormat="1" applyFont="1" applyFill="1" applyAlignment="1">
      <alignment horizontal="left"/>
    </xf>
    <xf numFmtId="164" fontId="17" fillId="3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2" fontId="15" fillId="3" borderId="0" xfId="0" applyNumberFormat="1" applyFont="1" applyFill="1" applyAlignment="1">
      <alignment horizontal="center"/>
    </xf>
    <xf numFmtId="167" fontId="15" fillId="3" borderId="0" xfId="0" applyNumberFormat="1" applyFont="1" applyFill="1" applyAlignment="1">
      <alignment horizontal="center"/>
    </xf>
    <xf numFmtId="0" fontId="17" fillId="3" borderId="35" xfId="0" applyFont="1" applyFill="1" applyBorder="1" applyAlignment="1">
      <alignment horizontal="right" vertical="center"/>
    </xf>
    <xf numFmtId="0" fontId="17" fillId="3" borderId="50" xfId="0" applyFont="1" applyFill="1" applyBorder="1" applyAlignment="1">
      <alignment horizontal="right" vertical="center"/>
    </xf>
    <xf numFmtId="4" fontId="17" fillId="3" borderId="2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2" fontId="15" fillId="4" borderId="11" xfId="0" applyNumberFormat="1" applyFont="1" applyFill="1" applyBorder="1" applyAlignment="1">
      <alignment horizontal="center"/>
    </xf>
    <xf numFmtId="2" fontId="15" fillId="4" borderId="12" xfId="0" applyNumberFormat="1" applyFont="1" applyFill="1" applyBorder="1" applyAlignment="1">
      <alignment horizontal="center"/>
    </xf>
    <xf numFmtId="4" fontId="17" fillId="3" borderId="40" xfId="0" applyNumberFormat="1" applyFont="1" applyFill="1" applyBorder="1" applyAlignment="1">
      <alignment horizontal="center" vertical="center"/>
    </xf>
    <xf numFmtId="4" fontId="17" fillId="3" borderId="43" xfId="0" applyNumberFormat="1" applyFont="1" applyFill="1" applyBorder="1" applyAlignment="1">
      <alignment horizontal="center" vertical="center"/>
    </xf>
    <xf numFmtId="4" fontId="17" fillId="3" borderId="45" xfId="0" applyNumberFormat="1" applyFont="1" applyFill="1" applyBorder="1" applyAlignment="1">
      <alignment horizontal="center" vertical="center"/>
    </xf>
    <xf numFmtId="4" fontId="17" fillId="3" borderId="48" xfId="0" applyNumberFormat="1" applyFont="1" applyFill="1" applyBorder="1" applyAlignment="1">
      <alignment horizontal="center" vertical="center"/>
    </xf>
    <xf numFmtId="4" fontId="17" fillId="3" borderId="49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6" fontId="9" fillId="6" borderId="0" xfId="0" applyNumberFormat="1" applyFont="1" applyFill="1" applyBorder="1" applyAlignment="1">
      <alignment horizontal="left" vertical="center" wrapText="1"/>
    </xf>
    <xf numFmtId="49" fontId="8" fillId="6" borderId="0" xfId="0" applyNumberFormat="1" applyFont="1" applyFill="1" applyBorder="1" applyAlignment="1">
      <alignment horizontal="left" vertical="center" wrapText="1"/>
    </xf>
    <xf numFmtId="166" fontId="8" fillId="6" borderId="0" xfId="0" applyNumberFormat="1" applyFont="1" applyFill="1" applyBorder="1" applyAlignment="1">
      <alignment horizontal="left" vertical="center"/>
    </xf>
  </cellXfs>
  <cellStyles count="2">
    <cellStyle name="Excel Built-in Explanatory Text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0"/>
  <sheetViews>
    <sheetView tabSelected="1" view="pageBreakPreview" topLeftCell="A136" zoomScale="80" zoomScaleNormal="100" zoomScaleSheetLayoutView="80" workbookViewId="0">
      <selection activeCell="L184" sqref="L184"/>
    </sheetView>
  </sheetViews>
  <sheetFormatPr defaultColWidth="8.6640625" defaultRowHeight="14.4" x14ac:dyDescent="0.3"/>
  <cols>
    <col min="1" max="1" width="3.5546875" style="2" customWidth="1"/>
    <col min="2" max="2" width="26.33203125" style="148" customWidth="1"/>
    <col min="3" max="3" width="6.109375" style="148" customWidth="1"/>
    <col min="4" max="4" width="7.44140625" style="147" customWidth="1"/>
    <col min="5" max="5" width="5.88671875" style="147" customWidth="1"/>
    <col min="6" max="6" width="6.33203125" style="147" customWidth="1"/>
    <col min="7" max="7" width="8.5546875" style="147" customWidth="1"/>
    <col min="8" max="8" width="7" style="147" customWidth="1"/>
    <col min="9" max="9" width="7.33203125" style="147" customWidth="1"/>
    <col min="10" max="10" width="7.88671875" style="147" customWidth="1"/>
    <col min="11" max="11" width="7.33203125" style="147" customWidth="1"/>
    <col min="12" max="13" width="8.44140625" style="147" customWidth="1"/>
    <col min="14" max="14" width="9.44140625" style="147" customWidth="1"/>
    <col min="15" max="15" width="8.44140625" style="147" customWidth="1"/>
    <col min="16" max="16" width="10.109375" style="2" customWidth="1"/>
    <col min="17" max="17" width="9.44140625" style="2" customWidth="1"/>
    <col min="18" max="1025" width="8.109375" style="2" customWidth="1"/>
    <col min="1026" max="16384" width="8.6640625" style="3"/>
  </cols>
  <sheetData>
    <row r="1" spans="1:16" ht="20.25" customHeight="1" x14ac:dyDescent="0.3">
      <c r="A1" s="214" t="s">
        <v>0</v>
      </c>
      <c r="B1" s="214"/>
      <c r="C1" s="214"/>
      <c r="D1" s="214"/>
      <c r="E1" s="214"/>
      <c r="F1" s="214"/>
      <c r="G1" s="214"/>
      <c r="H1" s="1"/>
      <c r="I1" s="1"/>
      <c r="J1" s="1"/>
      <c r="K1" s="1"/>
      <c r="L1" s="1"/>
      <c r="M1" s="1"/>
      <c r="N1" s="1"/>
      <c r="O1" s="1"/>
      <c r="P1" s="211"/>
    </row>
    <row r="2" spans="1:16" ht="20.25" customHeight="1" x14ac:dyDescent="0.3">
      <c r="A2" s="214" t="s">
        <v>178</v>
      </c>
      <c r="B2" s="214"/>
      <c r="C2" s="214"/>
      <c r="D2" s="214"/>
      <c r="E2" s="214"/>
      <c r="F2" s="214"/>
      <c r="G2" s="214"/>
      <c r="H2" s="214"/>
      <c r="I2" s="214"/>
      <c r="J2" s="1"/>
      <c r="K2" s="1"/>
      <c r="L2" s="1"/>
      <c r="M2" s="1"/>
      <c r="N2" s="1"/>
      <c r="O2" s="1"/>
    </row>
    <row r="3" spans="1:16" ht="24" customHeight="1" x14ac:dyDescent="0.3">
      <c r="A3" s="215" t="s">
        <v>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6" ht="15.9" customHeight="1" x14ac:dyDescent="0.3">
      <c r="A4" s="216" t="s">
        <v>167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1:16" ht="15.9" customHeight="1" x14ac:dyDescent="0.3">
      <c r="A5" s="217" t="s">
        <v>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</row>
    <row r="6" spans="1:16" ht="12.75" customHeight="1" x14ac:dyDescent="0.3">
      <c r="A6" s="214" t="s">
        <v>176</v>
      </c>
      <c r="B6" s="214"/>
      <c r="C6" s="214"/>
      <c r="D6" s="214"/>
      <c r="E6" s="214"/>
      <c r="F6" s="214"/>
      <c r="G6" s="214"/>
      <c r="H6" s="214"/>
      <c r="I6" s="4"/>
      <c r="J6" s="4"/>
      <c r="K6" s="4"/>
      <c r="L6" s="4"/>
      <c r="M6" s="4"/>
      <c r="N6" s="4"/>
      <c r="O6" s="4"/>
    </row>
    <row r="7" spans="1:16" ht="15.9" customHeight="1" x14ac:dyDescent="0.3">
      <c r="A7" s="214" t="s">
        <v>169</v>
      </c>
      <c r="B7" s="214"/>
      <c r="C7" s="214"/>
      <c r="D7" s="214"/>
      <c r="E7" s="214"/>
      <c r="F7" s="214"/>
      <c r="G7" s="214"/>
      <c r="H7" s="214"/>
      <c r="I7" s="5"/>
      <c r="J7" s="6"/>
      <c r="K7" s="6"/>
      <c r="L7" s="6"/>
      <c r="M7" s="6"/>
      <c r="N7" s="6"/>
      <c r="O7" s="6"/>
    </row>
    <row r="8" spans="1:16" ht="12.75" customHeight="1" x14ac:dyDescent="0.3">
      <c r="A8" s="214" t="s">
        <v>179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6"/>
      <c r="M8" s="6"/>
      <c r="N8" s="6"/>
      <c r="O8" s="6"/>
    </row>
    <row r="9" spans="1:16" ht="15.9" customHeight="1" x14ac:dyDescent="0.3">
      <c r="A9" s="214" t="s">
        <v>3</v>
      </c>
      <c r="B9" s="214"/>
      <c r="C9" s="214"/>
      <c r="D9" s="214"/>
      <c r="E9" s="214"/>
      <c r="F9" s="214"/>
      <c r="G9" s="214"/>
      <c r="H9" s="214"/>
      <c r="I9" s="214"/>
      <c r="J9" s="6"/>
      <c r="K9" s="6"/>
      <c r="L9" s="6"/>
      <c r="M9" s="6"/>
      <c r="N9" s="6"/>
      <c r="O9" s="6"/>
    </row>
    <row r="10" spans="1:16" ht="15.9" customHeight="1" x14ac:dyDescent="0.3">
      <c r="A10" s="7"/>
      <c r="B10" s="8"/>
      <c r="C10" s="9"/>
      <c r="D10" s="10"/>
      <c r="E10" s="10"/>
      <c r="F10" s="10"/>
      <c r="G10" s="11"/>
      <c r="H10" s="11"/>
      <c r="I10" s="11"/>
      <c r="J10" s="11"/>
      <c r="K10" s="10"/>
      <c r="L10" s="10"/>
      <c r="M10" s="10"/>
      <c r="N10" s="10"/>
      <c r="O10" s="10"/>
    </row>
    <row r="11" spans="1:16" ht="15.9" customHeight="1" x14ac:dyDescent="0.3">
      <c r="A11" s="12" t="s">
        <v>168</v>
      </c>
      <c r="B11" s="12"/>
      <c r="C11" s="13"/>
      <c r="D11" s="14"/>
      <c r="E11" s="14"/>
      <c r="F11" s="14"/>
      <c r="G11" s="11"/>
      <c r="H11" s="11"/>
      <c r="I11" s="15"/>
      <c r="J11" s="16" t="s">
        <v>4</v>
      </c>
      <c r="K11" s="218"/>
      <c r="L11" s="218"/>
      <c r="M11" s="15"/>
      <c r="N11" s="10"/>
      <c r="O11" s="10"/>
      <c r="P11" s="17"/>
    </row>
    <row r="12" spans="1:16" ht="15.9" customHeight="1" x14ac:dyDescent="0.3">
      <c r="A12" s="18"/>
      <c r="B12" s="12"/>
      <c r="C12" s="9"/>
      <c r="D12" s="10"/>
      <c r="E12" s="10"/>
      <c r="F12" s="10"/>
      <c r="G12" s="11"/>
      <c r="H12" s="11"/>
      <c r="I12" s="15"/>
      <c r="J12" s="16" t="s">
        <v>5</v>
      </c>
      <c r="K12" s="219"/>
      <c r="L12" s="219"/>
      <c r="M12" s="15"/>
      <c r="N12" s="10"/>
      <c r="O12" s="10"/>
      <c r="P12" s="17"/>
    </row>
    <row r="13" spans="1:16" ht="15.9" customHeight="1" thickBot="1" x14ac:dyDescent="0.35">
      <c r="A13" s="212"/>
      <c r="B13" s="212"/>
      <c r="C13" s="9"/>
      <c r="D13" s="10"/>
      <c r="E13" s="10"/>
      <c r="F13" s="10"/>
      <c r="G13" s="11"/>
      <c r="H13" s="11"/>
      <c r="I13" s="15"/>
      <c r="J13" s="16" t="s">
        <v>6</v>
      </c>
      <c r="K13" s="213"/>
      <c r="L13" s="213"/>
      <c r="M13" s="19"/>
      <c r="N13" s="20"/>
      <c r="O13" s="10"/>
    </row>
    <row r="14" spans="1:16" s="27" customFormat="1" ht="15.9" customHeight="1" x14ac:dyDescent="0.25">
      <c r="A14" s="21"/>
      <c r="B14" s="22"/>
      <c r="C14" s="23"/>
      <c r="D14" s="24"/>
      <c r="E14" s="24"/>
      <c r="F14" s="25" t="s">
        <v>7</v>
      </c>
      <c r="G14" s="223" t="s">
        <v>8</v>
      </c>
      <c r="H14" s="223"/>
      <c r="I14" s="223"/>
      <c r="J14" s="223"/>
      <c r="K14" s="26"/>
      <c r="L14" s="224" t="s">
        <v>9</v>
      </c>
      <c r="M14" s="224"/>
      <c r="N14" s="224"/>
      <c r="O14" s="224"/>
      <c r="P14" s="225"/>
    </row>
    <row r="15" spans="1:16" ht="15.9" customHeight="1" x14ac:dyDescent="0.3">
      <c r="A15" s="28" t="s">
        <v>10</v>
      </c>
      <c r="B15" s="29" t="s">
        <v>11</v>
      </c>
      <c r="C15" s="30" t="s">
        <v>12</v>
      </c>
      <c r="D15" s="31" t="s">
        <v>13</v>
      </c>
      <c r="E15" s="31" t="s">
        <v>14</v>
      </c>
      <c r="F15" s="31" t="s">
        <v>15</v>
      </c>
      <c r="G15" s="226" t="s">
        <v>16</v>
      </c>
      <c r="H15" s="226"/>
      <c r="I15" s="226"/>
      <c r="J15" s="226"/>
      <c r="K15" s="32" t="s">
        <v>17</v>
      </c>
      <c r="L15" s="227" t="s">
        <v>16</v>
      </c>
      <c r="M15" s="227"/>
      <c r="N15" s="227"/>
      <c r="O15" s="227"/>
      <c r="P15" s="225"/>
    </row>
    <row r="16" spans="1:16" ht="15.9" customHeight="1" x14ac:dyDescent="0.3">
      <c r="A16" s="28" t="s">
        <v>18</v>
      </c>
      <c r="B16" s="29" t="s">
        <v>19</v>
      </c>
      <c r="C16" s="33"/>
      <c r="D16" s="34"/>
      <c r="E16" s="35" t="s">
        <v>20</v>
      </c>
      <c r="F16" s="35" t="s">
        <v>21</v>
      </c>
      <c r="G16" s="35" t="s">
        <v>22</v>
      </c>
      <c r="H16" s="31" t="s">
        <v>23</v>
      </c>
      <c r="I16" s="31" t="s">
        <v>24</v>
      </c>
      <c r="J16" s="31" t="s">
        <v>25</v>
      </c>
      <c r="K16" s="32" t="s">
        <v>26</v>
      </c>
      <c r="L16" s="35" t="s">
        <v>22</v>
      </c>
      <c r="M16" s="36" t="s">
        <v>23</v>
      </c>
      <c r="N16" s="36" t="s">
        <v>24</v>
      </c>
      <c r="O16" s="37" t="s">
        <v>25</v>
      </c>
      <c r="P16" s="225"/>
    </row>
    <row r="17" spans="1:18" ht="15.9" customHeight="1" thickBot="1" x14ac:dyDescent="0.35">
      <c r="A17" s="38" t="s">
        <v>27</v>
      </c>
      <c r="B17" s="39"/>
      <c r="C17" s="40"/>
      <c r="D17" s="41"/>
      <c r="E17" s="42" t="s">
        <v>28</v>
      </c>
      <c r="F17" s="43" t="s">
        <v>29</v>
      </c>
      <c r="G17" s="43" t="s">
        <v>30</v>
      </c>
      <c r="H17" s="44" t="s">
        <v>30</v>
      </c>
      <c r="I17" s="44" t="s">
        <v>30</v>
      </c>
      <c r="J17" s="44" t="s">
        <v>30</v>
      </c>
      <c r="K17" s="45" t="s">
        <v>31</v>
      </c>
      <c r="L17" s="43" t="s">
        <v>30</v>
      </c>
      <c r="M17" s="43" t="s">
        <v>30</v>
      </c>
      <c r="N17" s="43" t="s">
        <v>30</v>
      </c>
      <c r="O17" s="46" t="s">
        <v>30</v>
      </c>
      <c r="P17" s="225"/>
    </row>
    <row r="18" spans="1:18" s="55" customFormat="1" ht="15.9" customHeight="1" x14ac:dyDescent="0.2">
      <c r="A18" s="47">
        <v>1</v>
      </c>
      <c r="B18" s="48">
        <v>3</v>
      </c>
      <c r="C18" s="48">
        <v>4</v>
      </c>
      <c r="D18" s="49">
        <v>5</v>
      </c>
      <c r="E18" s="49">
        <v>6</v>
      </c>
      <c r="F18" s="49">
        <v>7</v>
      </c>
      <c r="G18" s="48" t="s">
        <v>32</v>
      </c>
      <c r="H18" s="50" t="s">
        <v>33</v>
      </c>
      <c r="I18" s="50" t="s">
        <v>34</v>
      </c>
      <c r="J18" s="50" t="s">
        <v>35</v>
      </c>
      <c r="K18" s="51" t="s">
        <v>36</v>
      </c>
      <c r="L18" s="52" t="s">
        <v>37</v>
      </c>
      <c r="M18" s="48" t="s">
        <v>38</v>
      </c>
      <c r="N18" s="48" t="s">
        <v>39</v>
      </c>
      <c r="O18" s="53" t="s">
        <v>40</v>
      </c>
      <c r="P18" s="54"/>
    </row>
    <row r="19" spans="1:18" s="27" customFormat="1" ht="23.25" customHeight="1" x14ac:dyDescent="0.2">
      <c r="A19" s="56">
        <v>1</v>
      </c>
      <c r="B19" s="57" t="s">
        <v>41</v>
      </c>
      <c r="C19" s="58"/>
      <c r="D19" s="59"/>
      <c r="E19" s="60"/>
      <c r="F19" s="60"/>
      <c r="G19" s="60"/>
      <c r="H19" s="59"/>
      <c r="I19" s="60"/>
      <c r="J19" s="61"/>
      <c r="K19" s="62"/>
      <c r="L19" s="60"/>
      <c r="M19" s="60"/>
      <c r="N19" s="60"/>
      <c r="O19" s="61"/>
      <c r="P19" s="54"/>
    </row>
    <row r="20" spans="1:18" x14ac:dyDescent="0.3">
      <c r="A20" s="63">
        <v>2</v>
      </c>
      <c r="B20" s="64" t="s">
        <v>43</v>
      </c>
      <c r="C20" s="65" t="s">
        <v>42</v>
      </c>
      <c r="D20" s="66">
        <v>5.88</v>
      </c>
      <c r="E20" s="66"/>
      <c r="F20" s="66"/>
      <c r="G20" s="66"/>
      <c r="H20" s="67"/>
      <c r="I20" s="66"/>
      <c r="J20" s="68"/>
      <c r="K20" s="69"/>
      <c r="L20" s="70"/>
      <c r="M20" s="60"/>
      <c r="N20" s="70"/>
      <c r="O20" s="71"/>
      <c r="P20" s="72"/>
      <c r="R20" s="73"/>
    </row>
    <row r="21" spans="1:18" ht="24" x14ac:dyDescent="0.3">
      <c r="A21" s="56">
        <v>3</v>
      </c>
      <c r="B21" s="64" t="s">
        <v>161</v>
      </c>
      <c r="C21" s="65" t="s">
        <v>148</v>
      </c>
      <c r="D21" s="66">
        <v>1</v>
      </c>
      <c r="E21" s="66"/>
      <c r="F21" s="66"/>
      <c r="G21" s="66"/>
      <c r="H21" s="67"/>
      <c r="I21" s="66"/>
      <c r="J21" s="68"/>
      <c r="K21" s="69"/>
      <c r="L21" s="70"/>
      <c r="M21" s="60"/>
      <c r="N21" s="70"/>
      <c r="O21" s="71"/>
      <c r="P21" s="54"/>
    </row>
    <row r="22" spans="1:18" ht="33.75" customHeight="1" x14ac:dyDescent="0.3">
      <c r="A22" s="63">
        <v>4</v>
      </c>
      <c r="B22" s="74" t="s">
        <v>152</v>
      </c>
      <c r="C22" s="65" t="s">
        <v>42</v>
      </c>
      <c r="D22" s="66">
        <f>D20</f>
        <v>5.88</v>
      </c>
      <c r="E22" s="66"/>
      <c r="F22" s="66"/>
      <c r="G22" s="66"/>
      <c r="H22" s="67"/>
      <c r="I22" s="66"/>
      <c r="J22" s="68"/>
      <c r="K22" s="69"/>
      <c r="L22" s="70"/>
      <c r="M22" s="60"/>
      <c r="N22" s="70"/>
      <c r="O22" s="71"/>
      <c r="P22" s="54"/>
    </row>
    <row r="23" spans="1:18" ht="17.100000000000001" customHeight="1" x14ac:dyDescent="0.3">
      <c r="A23" s="56">
        <v>5</v>
      </c>
      <c r="B23" s="74" t="s">
        <v>45</v>
      </c>
      <c r="C23" s="75" t="s">
        <v>42</v>
      </c>
      <c r="D23" s="76">
        <v>7.68</v>
      </c>
      <c r="E23" s="77"/>
      <c r="F23" s="77"/>
      <c r="G23" s="77"/>
      <c r="H23" s="67"/>
      <c r="I23" s="77"/>
      <c r="J23" s="71"/>
      <c r="K23" s="69"/>
      <c r="L23" s="70"/>
      <c r="M23" s="60"/>
      <c r="N23" s="70"/>
      <c r="O23" s="71"/>
      <c r="P23" s="54"/>
    </row>
    <row r="24" spans="1:18" ht="15.9" customHeight="1" x14ac:dyDescent="0.3">
      <c r="A24" s="63">
        <v>6</v>
      </c>
      <c r="B24" s="74" t="s">
        <v>46</v>
      </c>
      <c r="C24" s="75" t="s">
        <v>42</v>
      </c>
      <c r="D24" s="76">
        <v>5.0199999999999996</v>
      </c>
      <c r="E24" s="77"/>
      <c r="F24" s="77"/>
      <c r="G24" s="77"/>
      <c r="H24" s="67"/>
      <c r="I24" s="77"/>
      <c r="J24" s="68"/>
      <c r="K24" s="69"/>
      <c r="L24" s="70"/>
      <c r="M24" s="60"/>
      <c r="N24" s="70"/>
      <c r="O24" s="71"/>
      <c r="P24" s="54"/>
    </row>
    <row r="25" spans="1:18" x14ac:dyDescent="0.3">
      <c r="A25" s="56">
        <v>7</v>
      </c>
      <c r="B25" s="74" t="s">
        <v>149</v>
      </c>
      <c r="C25" s="75" t="s">
        <v>148</v>
      </c>
      <c r="D25" s="76">
        <v>3</v>
      </c>
      <c r="E25" s="77"/>
      <c r="F25" s="77"/>
      <c r="G25" s="77"/>
      <c r="H25" s="67"/>
      <c r="I25" s="77"/>
      <c r="J25" s="68"/>
      <c r="K25" s="69"/>
      <c r="L25" s="70"/>
      <c r="M25" s="60"/>
      <c r="N25" s="70"/>
      <c r="O25" s="71"/>
      <c r="P25" s="54"/>
    </row>
    <row r="26" spans="1:18" x14ac:dyDescent="0.3">
      <c r="A26" s="63">
        <v>8</v>
      </c>
      <c r="B26" s="74" t="s">
        <v>160</v>
      </c>
      <c r="C26" s="75" t="s">
        <v>44</v>
      </c>
      <c r="D26" s="76">
        <v>1</v>
      </c>
      <c r="E26" s="77"/>
      <c r="F26" s="77"/>
      <c r="G26" s="77"/>
      <c r="H26" s="67"/>
      <c r="I26" s="77"/>
      <c r="J26" s="68"/>
      <c r="K26" s="69"/>
      <c r="L26" s="70"/>
      <c r="M26" s="60"/>
      <c r="N26" s="70"/>
      <c r="O26" s="71"/>
      <c r="P26" s="54"/>
    </row>
    <row r="27" spans="1:18" x14ac:dyDescent="0.3">
      <c r="A27" s="56">
        <v>9</v>
      </c>
      <c r="B27" s="74" t="s">
        <v>48</v>
      </c>
      <c r="C27" s="75" t="s">
        <v>49</v>
      </c>
      <c r="D27" s="76">
        <v>11</v>
      </c>
      <c r="E27" s="77"/>
      <c r="F27" s="77"/>
      <c r="G27" s="66"/>
      <c r="H27" s="67"/>
      <c r="I27" s="77"/>
      <c r="J27" s="68"/>
      <c r="K27" s="69"/>
      <c r="L27" s="70"/>
      <c r="M27" s="60"/>
      <c r="N27" s="70"/>
      <c r="O27" s="71"/>
      <c r="P27" s="54"/>
    </row>
    <row r="28" spans="1:18" x14ac:dyDescent="0.3">
      <c r="A28" s="63">
        <v>10</v>
      </c>
      <c r="B28" s="74" t="s">
        <v>151</v>
      </c>
      <c r="C28" s="75" t="s">
        <v>44</v>
      </c>
      <c r="D28" s="79">
        <v>1</v>
      </c>
      <c r="E28" s="77"/>
      <c r="F28" s="77"/>
      <c r="G28" s="66"/>
      <c r="H28" s="67"/>
      <c r="I28" s="77"/>
      <c r="J28" s="68"/>
      <c r="K28" s="69"/>
      <c r="L28" s="70"/>
      <c r="M28" s="60"/>
      <c r="N28" s="70"/>
      <c r="O28" s="71"/>
      <c r="P28" s="54"/>
    </row>
    <row r="29" spans="1:18" ht="35.25" customHeight="1" x14ac:dyDescent="0.3">
      <c r="A29" s="56">
        <v>11</v>
      </c>
      <c r="B29" s="74" t="s">
        <v>150</v>
      </c>
      <c r="C29" s="75" t="s">
        <v>49</v>
      </c>
      <c r="D29" s="79">
        <v>6</v>
      </c>
      <c r="E29" s="77"/>
      <c r="F29" s="77"/>
      <c r="G29" s="77"/>
      <c r="H29" s="67"/>
      <c r="I29" s="77"/>
      <c r="J29" s="68"/>
      <c r="K29" s="69"/>
      <c r="L29" s="70"/>
      <c r="M29" s="60"/>
      <c r="N29" s="70"/>
      <c r="O29" s="71"/>
      <c r="P29" s="54"/>
    </row>
    <row r="30" spans="1:18" x14ac:dyDescent="0.3">
      <c r="A30" s="63">
        <v>12</v>
      </c>
      <c r="B30" s="74" t="s">
        <v>50</v>
      </c>
      <c r="C30" s="75" t="s">
        <v>47</v>
      </c>
      <c r="D30" s="79">
        <v>1</v>
      </c>
      <c r="E30" s="77"/>
      <c r="F30" s="77"/>
      <c r="G30" s="77"/>
      <c r="H30" s="67"/>
      <c r="I30" s="66"/>
      <c r="J30" s="68"/>
      <c r="K30" s="69"/>
      <c r="L30" s="70"/>
      <c r="M30" s="60"/>
      <c r="N30" s="70"/>
      <c r="O30" s="71"/>
      <c r="P30" s="54"/>
    </row>
    <row r="31" spans="1:18" x14ac:dyDescent="0.3">
      <c r="A31" s="56">
        <v>13</v>
      </c>
      <c r="B31" s="74" t="s">
        <v>51</v>
      </c>
      <c r="C31" s="75" t="s">
        <v>52</v>
      </c>
      <c r="D31" s="76">
        <v>3</v>
      </c>
      <c r="E31" s="77"/>
      <c r="F31" s="77"/>
      <c r="G31" s="77"/>
      <c r="H31" s="67"/>
      <c r="I31" s="66"/>
      <c r="J31" s="68"/>
      <c r="K31" s="69"/>
      <c r="L31" s="70"/>
      <c r="M31" s="60"/>
      <c r="N31" s="70"/>
      <c r="O31" s="71"/>
      <c r="P31" s="54"/>
    </row>
    <row r="32" spans="1:18" x14ac:dyDescent="0.3">
      <c r="A32" s="63">
        <v>14</v>
      </c>
      <c r="B32" s="74" t="s">
        <v>53</v>
      </c>
      <c r="C32" s="75" t="s">
        <v>54</v>
      </c>
      <c r="D32" s="79">
        <v>10</v>
      </c>
      <c r="E32" s="77"/>
      <c r="F32" s="77"/>
      <c r="G32" s="77"/>
      <c r="H32" s="78"/>
      <c r="I32" s="77"/>
      <c r="J32" s="71"/>
      <c r="K32" s="69"/>
      <c r="L32" s="70"/>
      <c r="M32" s="60"/>
      <c r="N32" s="70"/>
      <c r="O32" s="71"/>
      <c r="P32" s="80"/>
    </row>
    <row r="33" spans="1:17" x14ac:dyDescent="0.3">
      <c r="A33" s="56">
        <v>15</v>
      </c>
      <c r="B33" s="57" t="s">
        <v>57</v>
      </c>
      <c r="C33" s="58"/>
      <c r="D33" s="59"/>
      <c r="E33" s="60"/>
      <c r="F33" s="60"/>
      <c r="G33" s="77"/>
      <c r="H33" s="59"/>
      <c r="I33" s="60"/>
      <c r="J33" s="81"/>
      <c r="K33" s="82"/>
      <c r="L33" s="83"/>
      <c r="M33" s="60"/>
      <c r="N33" s="83"/>
      <c r="O33" s="81"/>
      <c r="P33" s="54"/>
    </row>
    <row r="34" spans="1:17" x14ac:dyDescent="0.3">
      <c r="A34" s="63">
        <v>16</v>
      </c>
      <c r="B34" s="74" t="s">
        <v>58</v>
      </c>
      <c r="C34" s="84" t="s">
        <v>42</v>
      </c>
      <c r="D34" s="70">
        <v>12.7</v>
      </c>
      <c r="E34" s="70"/>
      <c r="F34" s="70"/>
      <c r="G34" s="70"/>
      <c r="H34" s="85"/>
      <c r="I34" s="86"/>
      <c r="J34" s="71"/>
      <c r="K34" s="69"/>
      <c r="L34" s="70"/>
      <c r="M34" s="60"/>
      <c r="N34" s="70"/>
      <c r="O34" s="71"/>
      <c r="P34" s="54"/>
    </row>
    <row r="35" spans="1:17" x14ac:dyDescent="0.3">
      <c r="A35" s="56">
        <v>17</v>
      </c>
      <c r="B35" s="87" t="s">
        <v>59</v>
      </c>
      <c r="C35" s="84" t="s">
        <v>55</v>
      </c>
      <c r="D35" s="76">
        <f>D34*0.3</f>
        <v>3.8099999999999996</v>
      </c>
      <c r="E35" s="77"/>
      <c r="F35" s="77"/>
      <c r="G35" s="77"/>
      <c r="H35" s="77"/>
      <c r="I35" s="77"/>
      <c r="J35" s="68"/>
      <c r="K35" s="69"/>
      <c r="L35" s="70"/>
      <c r="M35" s="60"/>
      <c r="N35" s="70"/>
      <c r="O35" s="71"/>
      <c r="P35" s="54"/>
    </row>
    <row r="36" spans="1:17" x14ac:dyDescent="0.3">
      <c r="A36" s="63">
        <v>18</v>
      </c>
      <c r="B36" s="87" t="s">
        <v>60</v>
      </c>
      <c r="C36" s="84" t="s">
        <v>61</v>
      </c>
      <c r="D36" s="76">
        <f>D34*0.1</f>
        <v>1.27</v>
      </c>
      <c r="E36" s="77"/>
      <c r="F36" s="77"/>
      <c r="G36" s="77"/>
      <c r="H36" s="77"/>
      <c r="I36" s="77"/>
      <c r="J36" s="68"/>
      <c r="K36" s="69"/>
      <c r="L36" s="70"/>
      <c r="M36" s="60"/>
      <c r="N36" s="70"/>
      <c r="O36" s="71"/>
      <c r="P36" s="54"/>
    </row>
    <row r="37" spans="1:17" x14ac:dyDescent="0.3">
      <c r="A37" s="56">
        <v>19</v>
      </c>
      <c r="B37" s="74" t="s">
        <v>62</v>
      </c>
      <c r="C37" s="84" t="s">
        <v>42</v>
      </c>
      <c r="D37" s="76">
        <v>12.7</v>
      </c>
      <c r="E37" s="70"/>
      <c r="F37" s="70"/>
      <c r="G37" s="70"/>
      <c r="H37" s="85"/>
      <c r="I37" s="86"/>
      <c r="J37" s="71"/>
      <c r="K37" s="69"/>
      <c r="L37" s="70"/>
      <c r="M37" s="60"/>
      <c r="N37" s="70"/>
      <c r="O37" s="71"/>
      <c r="P37" s="54"/>
    </row>
    <row r="38" spans="1:17" x14ac:dyDescent="0.3">
      <c r="A38" s="63">
        <v>20</v>
      </c>
      <c r="B38" s="87" t="s">
        <v>63</v>
      </c>
      <c r="C38" s="84" t="s">
        <v>55</v>
      </c>
      <c r="D38" s="76">
        <f>D37*8</f>
        <v>101.6</v>
      </c>
      <c r="E38" s="77"/>
      <c r="F38" s="77"/>
      <c r="G38" s="77"/>
      <c r="H38" s="77"/>
      <c r="I38" s="77"/>
      <c r="J38" s="68"/>
      <c r="K38" s="69"/>
      <c r="L38" s="70"/>
      <c r="M38" s="60"/>
      <c r="N38" s="70"/>
      <c r="O38" s="71"/>
      <c r="P38" s="54"/>
    </row>
    <row r="39" spans="1:17" x14ac:dyDescent="0.3">
      <c r="A39" s="56">
        <v>21</v>
      </c>
      <c r="B39" s="87" t="s">
        <v>64</v>
      </c>
      <c r="C39" s="84" t="s">
        <v>42</v>
      </c>
      <c r="D39" s="76">
        <f>D37*1.3</f>
        <v>16.509999999999998</v>
      </c>
      <c r="E39" s="77"/>
      <c r="F39" s="77"/>
      <c r="G39" s="77"/>
      <c r="H39" s="77"/>
      <c r="I39" s="77"/>
      <c r="J39" s="68"/>
      <c r="K39" s="69"/>
      <c r="L39" s="70"/>
      <c r="M39" s="60"/>
      <c r="N39" s="70"/>
      <c r="O39" s="71"/>
      <c r="P39" s="54"/>
      <c r="Q39" s="55"/>
    </row>
    <row r="40" spans="1:17" x14ac:dyDescent="0.3">
      <c r="A40" s="63">
        <v>22</v>
      </c>
      <c r="B40" s="87" t="s">
        <v>65</v>
      </c>
      <c r="C40" s="84" t="s">
        <v>49</v>
      </c>
      <c r="D40" s="76">
        <v>20</v>
      </c>
      <c r="E40" s="77"/>
      <c r="F40" s="77"/>
      <c r="G40" s="77"/>
      <c r="H40" s="77"/>
      <c r="I40" s="86"/>
      <c r="J40" s="68"/>
      <c r="K40" s="69"/>
      <c r="L40" s="70"/>
      <c r="M40" s="60"/>
      <c r="N40" s="70"/>
      <c r="O40" s="71"/>
      <c r="P40" s="54"/>
    </row>
    <row r="41" spans="1:17" x14ac:dyDescent="0.3">
      <c r="A41" s="56">
        <v>23</v>
      </c>
      <c r="B41" s="87" t="s">
        <v>66</v>
      </c>
      <c r="C41" s="84" t="s">
        <v>55</v>
      </c>
      <c r="D41" s="76">
        <f>D34*2.5</f>
        <v>31.75</v>
      </c>
      <c r="E41" s="77"/>
      <c r="F41" s="77"/>
      <c r="G41" s="77"/>
      <c r="H41" s="77"/>
      <c r="I41" s="77"/>
      <c r="J41" s="71"/>
      <c r="K41" s="69"/>
      <c r="L41" s="70"/>
      <c r="M41" s="60"/>
      <c r="N41" s="70"/>
      <c r="O41" s="71"/>
      <c r="P41" s="54"/>
    </row>
    <row r="42" spans="1:17" x14ac:dyDescent="0.3">
      <c r="A42" s="63">
        <v>24</v>
      </c>
      <c r="B42" s="74" t="s">
        <v>56</v>
      </c>
      <c r="C42" s="84" t="s">
        <v>42</v>
      </c>
      <c r="D42" s="76">
        <v>5.0199999999999996</v>
      </c>
      <c r="E42" s="70"/>
      <c r="F42" s="70"/>
      <c r="G42" s="70"/>
      <c r="H42" s="85"/>
      <c r="I42" s="77"/>
      <c r="J42" s="71"/>
      <c r="K42" s="69"/>
      <c r="L42" s="70"/>
      <c r="M42" s="60"/>
      <c r="N42" s="70"/>
      <c r="O42" s="71"/>
      <c r="P42" s="54"/>
    </row>
    <row r="43" spans="1:17" x14ac:dyDescent="0.3">
      <c r="A43" s="56">
        <v>25</v>
      </c>
      <c r="B43" s="87" t="s">
        <v>67</v>
      </c>
      <c r="C43" s="84" t="s">
        <v>55</v>
      </c>
      <c r="D43" s="76">
        <f>D42*1.7</f>
        <v>8.5339999999999989</v>
      </c>
      <c r="E43" s="77"/>
      <c r="F43" s="77"/>
      <c r="G43" s="77"/>
      <c r="H43" s="77"/>
      <c r="I43" s="86"/>
      <c r="J43" s="68"/>
      <c r="K43" s="69"/>
      <c r="L43" s="70"/>
      <c r="M43" s="60"/>
      <c r="N43" s="70"/>
      <c r="O43" s="71"/>
      <c r="P43" s="88"/>
    </row>
    <row r="44" spans="1:17" x14ac:dyDescent="0.3">
      <c r="A44" s="63">
        <v>26</v>
      </c>
      <c r="B44" s="57" t="s">
        <v>68</v>
      </c>
      <c r="C44" s="89"/>
      <c r="D44" s="90"/>
      <c r="E44" s="60"/>
      <c r="F44" s="60"/>
      <c r="G44" s="60"/>
      <c r="H44" s="60"/>
      <c r="I44" s="60"/>
      <c r="J44" s="91"/>
      <c r="K44" s="82"/>
      <c r="L44" s="83"/>
      <c r="M44" s="60"/>
      <c r="N44" s="83"/>
      <c r="O44" s="81"/>
      <c r="P44" s="54"/>
    </row>
    <row r="45" spans="1:17" x14ac:dyDescent="0.3">
      <c r="A45" s="56">
        <v>27</v>
      </c>
      <c r="B45" s="74" t="s">
        <v>69</v>
      </c>
      <c r="C45" s="84" t="s">
        <v>42</v>
      </c>
      <c r="D45" s="76">
        <v>5.0199999999999996</v>
      </c>
      <c r="E45" s="70"/>
      <c r="F45" s="70"/>
      <c r="G45" s="70"/>
      <c r="H45" s="85"/>
      <c r="I45" s="86"/>
      <c r="J45" s="71"/>
      <c r="K45" s="69"/>
      <c r="L45" s="70"/>
      <c r="M45" s="60"/>
      <c r="N45" s="70"/>
      <c r="O45" s="71"/>
      <c r="P45" s="54"/>
    </row>
    <row r="46" spans="1:17" x14ac:dyDescent="0.3">
      <c r="A46" s="63">
        <v>28</v>
      </c>
      <c r="B46" s="87" t="s">
        <v>70</v>
      </c>
      <c r="C46" s="84" t="s">
        <v>49</v>
      </c>
      <c r="D46" s="76">
        <f>D45*0.1</f>
        <v>0.502</v>
      </c>
      <c r="E46" s="77"/>
      <c r="F46" s="77"/>
      <c r="G46" s="77"/>
      <c r="H46" s="77"/>
      <c r="I46" s="77"/>
      <c r="J46" s="68"/>
      <c r="K46" s="69"/>
      <c r="L46" s="70"/>
      <c r="M46" s="60"/>
      <c r="N46" s="70"/>
      <c r="O46" s="71"/>
      <c r="P46" s="54"/>
    </row>
    <row r="47" spans="1:17" x14ac:dyDescent="0.3">
      <c r="A47" s="56">
        <v>29</v>
      </c>
      <c r="B47" s="74" t="s">
        <v>71</v>
      </c>
      <c r="C47" s="84" t="s">
        <v>42</v>
      </c>
      <c r="D47" s="76">
        <v>5.0199999999999996</v>
      </c>
      <c r="E47" s="70"/>
      <c r="F47" s="70"/>
      <c r="G47" s="70"/>
      <c r="H47" s="85"/>
      <c r="I47" s="77"/>
      <c r="J47" s="71"/>
      <c r="K47" s="69"/>
      <c r="L47" s="70"/>
      <c r="M47" s="60"/>
      <c r="N47" s="70"/>
      <c r="O47" s="71"/>
      <c r="P47" s="54"/>
    </row>
    <row r="48" spans="1:17" x14ac:dyDescent="0.3">
      <c r="A48" s="63">
        <v>30</v>
      </c>
      <c r="B48" s="87" t="s">
        <v>60</v>
      </c>
      <c r="C48" s="84" t="s">
        <v>61</v>
      </c>
      <c r="D48" s="76">
        <f>D47*0.2</f>
        <v>1.004</v>
      </c>
      <c r="E48" s="77"/>
      <c r="F48" s="77"/>
      <c r="G48" s="77"/>
      <c r="H48" s="77"/>
      <c r="I48" s="86"/>
      <c r="J48" s="68"/>
      <c r="K48" s="69"/>
      <c r="L48" s="70"/>
      <c r="M48" s="60"/>
      <c r="N48" s="70"/>
      <c r="O48" s="71"/>
      <c r="P48" s="54"/>
    </row>
    <row r="49" spans="1:16" x14ac:dyDescent="0.3">
      <c r="A49" s="56">
        <v>31</v>
      </c>
      <c r="B49" s="87" t="s">
        <v>72</v>
      </c>
      <c r="C49" s="84" t="s">
        <v>44</v>
      </c>
      <c r="D49" s="76">
        <v>2</v>
      </c>
      <c r="E49" s="77"/>
      <c r="F49" s="77"/>
      <c r="G49" s="77"/>
      <c r="H49" s="77"/>
      <c r="I49" s="77"/>
      <c r="J49" s="68"/>
      <c r="K49" s="69"/>
      <c r="L49" s="70"/>
      <c r="M49" s="60"/>
      <c r="N49" s="70"/>
      <c r="O49" s="71"/>
      <c r="P49" s="54"/>
    </row>
    <row r="50" spans="1:16" x14ac:dyDescent="0.3">
      <c r="A50" s="63">
        <v>32</v>
      </c>
      <c r="B50" s="87" t="s">
        <v>73</v>
      </c>
      <c r="C50" s="84" t="s">
        <v>61</v>
      </c>
      <c r="D50" s="76">
        <f>D45*0.25</f>
        <v>1.2549999999999999</v>
      </c>
      <c r="E50" s="77"/>
      <c r="F50" s="77"/>
      <c r="G50" s="77"/>
      <c r="H50" s="77"/>
      <c r="I50" s="77"/>
      <c r="J50" s="68"/>
      <c r="K50" s="69"/>
      <c r="L50" s="70"/>
      <c r="M50" s="60"/>
      <c r="N50" s="70"/>
      <c r="O50" s="71"/>
      <c r="P50" s="88"/>
    </row>
    <row r="51" spans="1:16" x14ac:dyDescent="0.3">
      <c r="A51" s="56">
        <v>33</v>
      </c>
      <c r="B51" s="92" t="s">
        <v>74</v>
      </c>
      <c r="C51" s="89"/>
      <c r="D51" s="89"/>
      <c r="E51" s="89"/>
      <c r="F51" s="60"/>
      <c r="G51" s="60"/>
      <c r="H51" s="60"/>
      <c r="I51" s="60"/>
      <c r="J51" s="91"/>
      <c r="K51" s="82"/>
      <c r="L51" s="83"/>
      <c r="M51" s="60"/>
      <c r="N51" s="83"/>
      <c r="O51" s="81"/>
      <c r="P51" s="54"/>
    </row>
    <row r="52" spans="1:16" x14ac:dyDescent="0.3">
      <c r="A52" s="63">
        <v>34</v>
      </c>
      <c r="B52" s="74" t="s">
        <v>153</v>
      </c>
      <c r="C52" s="84" t="s">
        <v>42</v>
      </c>
      <c r="D52" s="70">
        <v>5.88</v>
      </c>
      <c r="E52" s="70"/>
      <c r="F52" s="70"/>
      <c r="G52" s="70"/>
      <c r="H52" s="85"/>
      <c r="I52" s="86"/>
      <c r="J52" s="71"/>
      <c r="K52" s="69"/>
      <c r="L52" s="70"/>
      <c r="M52" s="60"/>
      <c r="N52" s="70"/>
      <c r="O52" s="71"/>
      <c r="P52" s="54"/>
    </row>
    <row r="53" spans="1:16" x14ac:dyDescent="0.3">
      <c r="A53" s="56">
        <v>35</v>
      </c>
      <c r="B53" s="87" t="s">
        <v>59</v>
      </c>
      <c r="C53" s="84" t="s">
        <v>55</v>
      </c>
      <c r="D53" s="76">
        <f>D52*0.3</f>
        <v>1.764</v>
      </c>
      <c r="E53" s="77"/>
      <c r="F53" s="77"/>
      <c r="G53" s="77"/>
      <c r="H53" s="77"/>
      <c r="I53" s="77"/>
      <c r="J53" s="68"/>
      <c r="K53" s="69"/>
      <c r="L53" s="70"/>
      <c r="M53" s="60"/>
      <c r="N53" s="70"/>
      <c r="O53" s="71"/>
      <c r="P53" s="54"/>
    </row>
    <row r="54" spans="1:16" x14ac:dyDescent="0.3">
      <c r="A54" s="63">
        <v>36</v>
      </c>
      <c r="B54" s="87" t="s">
        <v>60</v>
      </c>
      <c r="C54" s="84" t="s">
        <v>61</v>
      </c>
      <c r="D54" s="76">
        <f>D52*0.1</f>
        <v>0.58799999999999997</v>
      </c>
      <c r="E54" s="77"/>
      <c r="F54" s="77"/>
      <c r="G54" s="77"/>
      <c r="H54" s="77"/>
      <c r="I54" s="77"/>
      <c r="J54" s="68"/>
      <c r="K54" s="69"/>
      <c r="L54" s="70"/>
      <c r="M54" s="60"/>
      <c r="N54" s="70"/>
      <c r="O54" s="71"/>
      <c r="P54" s="54"/>
    </row>
    <row r="55" spans="1:16" x14ac:dyDescent="0.3">
      <c r="A55" s="56">
        <v>37</v>
      </c>
      <c r="B55" s="74" t="s">
        <v>154</v>
      </c>
      <c r="C55" s="84" t="s">
        <v>42</v>
      </c>
      <c r="D55" s="76">
        <v>5.88</v>
      </c>
      <c r="E55" s="70"/>
      <c r="F55" s="70"/>
      <c r="G55" s="70"/>
      <c r="H55" s="85"/>
      <c r="I55" s="86"/>
      <c r="J55" s="71"/>
      <c r="K55" s="69"/>
      <c r="L55" s="70"/>
      <c r="M55" s="60"/>
      <c r="N55" s="70"/>
      <c r="O55" s="71"/>
      <c r="P55" s="54"/>
    </row>
    <row r="56" spans="1:16" x14ac:dyDescent="0.3">
      <c r="A56" s="63">
        <v>38</v>
      </c>
      <c r="B56" s="87" t="s">
        <v>63</v>
      </c>
      <c r="C56" s="84" t="s">
        <v>55</v>
      </c>
      <c r="D56" s="76">
        <f>D55*8</f>
        <v>47.04</v>
      </c>
      <c r="E56" s="77"/>
      <c r="F56" s="77"/>
      <c r="G56" s="77"/>
      <c r="H56" s="77"/>
      <c r="I56" s="77"/>
      <c r="J56" s="68"/>
      <c r="K56" s="69"/>
      <c r="L56" s="70"/>
      <c r="M56" s="60"/>
      <c r="N56" s="70"/>
      <c r="O56" s="71"/>
      <c r="P56" s="54"/>
    </row>
    <row r="57" spans="1:16" x14ac:dyDescent="0.3">
      <c r="A57" s="56">
        <v>39</v>
      </c>
      <c r="B57" s="87" t="s">
        <v>64</v>
      </c>
      <c r="C57" s="84" t="s">
        <v>42</v>
      </c>
      <c r="D57" s="76">
        <f>D55*1.3</f>
        <v>7.6440000000000001</v>
      </c>
      <c r="E57" s="77"/>
      <c r="F57" s="77"/>
      <c r="G57" s="77"/>
      <c r="H57" s="77"/>
      <c r="I57" s="77"/>
      <c r="J57" s="68"/>
      <c r="K57" s="69"/>
      <c r="L57" s="70"/>
      <c r="M57" s="60"/>
      <c r="N57" s="70"/>
      <c r="O57" s="71"/>
      <c r="P57" s="54"/>
    </row>
    <row r="58" spans="1:16" x14ac:dyDescent="0.3">
      <c r="A58" s="63">
        <v>40</v>
      </c>
      <c r="B58" s="74" t="s">
        <v>56</v>
      </c>
      <c r="C58" s="84" t="s">
        <v>42</v>
      </c>
      <c r="D58" s="76">
        <v>5.88</v>
      </c>
      <c r="E58" s="70"/>
      <c r="F58" s="70"/>
      <c r="G58" s="70"/>
      <c r="H58" s="85"/>
      <c r="I58" s="77"/>
      <c r="J58" s="71"/>
      <c r="K58" s="69"/>
      <c r="L58" s="70"/>
      <c r="M58" s="60"/>
      <c r="N58" s="70"/>
      <c r="O58" s="71"/>
      <c r="P58" s="54"/>
    </row>
    <row r="59" spans="1:16" x14ac:dyDescent="0.3">
      <c r="A59" s="56">
        <v>41</v>
      </c>
      <c r="B59" s="87" t="s">
        <v>67</v>
      </c>
      <c r="C59" s="84" t="s">
        <v>55</v>
      </c>
      <c r="D59" s="76">
        <f>D58*1.7</f>
        <v>9.9960000000000004</v>
      </c>
      <c r="E59" s="77"/>
      <c r="F59" s="77"/>
      <c r="G59" s="77"/>
      <c r="H59" s="77"/>
      <c r="I59" s="86"/>
      <c r="J59" s="68"/>
      <c r="K59" s="69"/>
      <c r="L59" s="70"/>
      <c r="M59" s="60"/>
      <c r="N59" s="70"/>
      <c r="O59" s="71"/>
      <c r="P59" s="54"/>
    </row>
    <row r="60" spans="1:16" x14ac:dyDescent="0.3">
      <c r="A60" s="63">
        <v>42</v>
      </c>
      <c r="B60" s="57" t="s">
        <v>155</v>
      </c>
      <c r="C60" s="89"/>
      <c r="D60" s="90"/>
      <c r="E60" s="60"/>
      <c r="F60" s="60"/>
      <c r="G60" s="60"/>
      <c r="H60" s="60"/>
      <c r="I60" s="60"/>
      <c r="J60" s="91"/>
      <c r="K60" s="82"/>
      <c r="L60" s="83"/>
      <c r="M60" s="60"/>
      <c r="N60" s="83"/>
      <c r="O60" s="81"/>
      <c r="P60" s="54"/>
    </row>
    <row r="61" spans="1:16" x14ac:dyDescent="0.3">
      <c r="A61" s="56">
        <v>43</v>
      </c>
      <c r="B61" s="74" t="s">
        <v>69</v>
      </c>
      <c r="C61" s="84" t="s">
        <v>42</v>
      </c>
      <c r="D61" s="76">
        <v>5.88</v>
      </c>
      <c r="E61" s="70"/>
      <c r="F61" s="70"/>
      <c r="G61" s="70"/>
      <c r="H61" s="85"/>
      <c r="I61" s="86"/>
      <c r="J61" s="71"/>
      <c r="K61" s="69"/>
      <c r="L61" s="70"/>
      <c r="M61" s="60"/>
      <c r="N61" s="70"/>
      <c r="O61" s="71"/>
      <c r="P61" s="54"/>
    </row>
    <row r="62" spans="1:16" x14ac:dyDescent="0.3">
      <c r="A62" s="63">
        <v>44</v>
      </c>
      <c r="B62" s="87" t="s">
        <v>70</v>
      </c>
      <c r="C62" s="84" t="s">
        <v>49</v>
      </c>
      <c r="D62" s="76">
        <f>D61*0.1</f>
        <v>0.58799999999999997</v>
      </c>
      <c r="E62" s="77"/>
      <c r="F62" s="77"/>
      <c r="G62" s="77"/>
      <c r="H62" s="77"/>
      <c r="I62" s="77"/>
      <c r="J62" s="68"/>
      <c r="K62" s="69"/>
      <c r="L62" s="70"/>
      <c r="M62" s="60"/>
      <c r="N62" s="70"/>
      <c r="O62" s="71"/>
      <c r="P62" s="54"/>
    </row>
    <row r="63" spans="1:16" x14ac:dyDescent="0.3">
      <c r="A63" s="56">
        <v>45</v>
      </c>
      <c r="B63" s="74" t="s">
        <v>156</v>
      </c>
      <c r="C63" s="84" t="s">
        <v>42</v>
      </c>
      <c r="D63" s="76">
        <v>5.8</v>
      </c>
      <c r="E63" s="70"/>
      <c r="F63" s="70"/>
      <c r="G63" s="70"/>
      <c r="H63" s="85"/>
      <c r="I63" s="77"/>
      <c r="J63" s="71"/>
      <c r="K63" s="69"/>
      <c r="L63" s="70"/>
      <c r="M63" s="60"/>
      <c r="N63" s="70"/>
      <c r="O63" s="71"/>
      <c r="P63" s="54"/>
    </row>
    <row r="64" spans="1:16" x14ac:dyDescent="0.3">
      <c r="A64" s="63">
        <v>46</v>
      </c>
      <c r="B64" s="87" t="s">
        <v>60</v>
      </c>
      <c r="C64" s="84" t="s">
        <v>61</v>
      </c>
      <c r="D64" s="76">
        <f>D63*0.2</f>
        <v>1.1599999999999999</v>
      </c>
      <c r="E64" s="77"/>
      <c r="F64" s="77"/>
      <c r="G64" s="77"/>
      <c r="H64" s="77"/>
      <c r="I64" s="86"/>
      <c r="J64" s="68"/>
      <c r="K64" s="69"/>
      <c r="L64" s="70"/>
      <c r="M64" s="60"/>
      <c r="N64" s="70"/>
      <c r="O64" s="71"/>
      <c r="P64" s="54"/>
    </row>
    <row r="65" spans="1:1025" x14ac:dyDescent="0.3">
      <c r="A65" s="56">
        <v>47</v>
      </c>
      <c r="B65" s="87" t="s">
        <v>72</v>
      </c>
      <c r="C65" s="84" t="s">
        <v>44</v>
      </c>
      <c r="D65" s="76">
        <v>2</v>
      </c>
      <c r="E65" s="77"/>
      <c r="F65" s="77"/>
      <c r="G65" s="77"/>
      <c r="H65" s="77"/>
      <c r="I65" s="77"/>
      <c r="J65" s="68"/>
      <c r="K65" s="69"/>
      <c r="L65" s="70"/>
      <c r="M65" s="60"/>
      <c r="N65" s="70"/>
      <c r="O65" s="71"/>
      <c r="P65" s="54"/>
    </row>
    <row r="66" spans="1:1025" x14ac:dyDescent="0.3">
      <c r="A66" s="63">
        <v>48</v>
      </c>
      <c r="B66" s="87" t="s">
        <v>73</v>
      </c>
      <c r="C66" s="84" t="s">
        <v>61</v>
      </c>
      <c r="D66" s="76">
        <f>D61*0.25</f>
        <v>1.47</v>
      </c>
      <c r="E66" s="77"/>
      <c r="F66" s="77"/>
      <c r="G66" s="77"/>
      <c r="H66" s="77"/>
      <c r="I66" s="77"/>
      <c r="J66" s="68"/>
      <c r="K66" s="69"/>
      <c r="L66" s="70"/>
      <c r="M66" s="60"/>
      <c r="N66" s="70"/>
      <c r="O66" s="71"/>
      <c r="P66" s="54"/>
    </row>
    <row r="67" spans="1:1025" x14ac:dyDescent="0.3">
      <c r="A67" s="56">
        <v>49</v>
      </c>
      <c r="B67" s="57" t="s">
        <v>157</v>
      </c>
      <c r="C67" s="58"/>
      <c r="D67" s="59"/>
      <c r="E67" s="60"/>
      <c r="F67" s="60"/>
      <c r="G67" s="60"/>
      <c r="H67" s="59"/>
      <c r="I67" s="60"/>
      <c r="J67" s="91"/>
      <c r="K67" s="82"/>
      <c r="L67" s="83"/>
      <c r="M67" s="60"/>
      <c r="N67" s="83"/>
      <c r="O67" s="81"/>
      <c r="P67" s="54"/>
    </row>
    <row r="68" spans="1:1025" x14ac:dyDescent="0.3">
      <c r="A68" s="63">
        <v>50</v>
      </c>
      <c r="B68" s="93" t="s">
        <v>58</v>
      </c>
      <c r="C68" s="84" t="s">
        <v>42</v>
      </c>
      <c r="D68" s="77">
        <v>7.68</v>
      </c>
      <c r="E68" s="77"/>
      <c r="F68" s="77"/>
      <c r="G68" s="77"/>
      <c r="H68" s="94"/>
      <c r="I68" s="86"/>
      <c r="J68" s="68"/>
      <c r="K68" s="69"/>
      <c r="L68" s="70"/>
      <c r="M68" s="60"/>
      <c r="N68" s="70"/>
      <c r="O68" s="71"/>
      <c r="P68" s="54"/>
    </row>
    <row r="69" spans="1:1025" x14ac:dyDescent="0.3">
      <c r="A69" s="56">
        <v>51</v>
      </c>
      <c r="B69" s="95" t="s">
        <v>75</v>
      </c>
      <c r="C69" s="84" t="s">
        <v>55</v>
      </c>
      <c r="D69" s="77">
        <f>D68*0.2</f>
        <v>1.536</v>
      </c>
      <c r="E69" s="77"/>
      <c r="F69" s="77"/>
      <c r="G69" s="77"/>
      <c r="H69" s="94"/>
      <c r="I69" s="77"/>
      <c r="J69" s="68"/>
      <c r="K69" s="69"/>
      <c r="L69" s="70"/>
      <c r="M69" s="60"/>
      <c r="N69" s="70"/>
      <c r="O69" s="71"/>
      <c r="P69" s="54"/>
    </row>
    <row r="70" spans="1:1025" x14ac:dyDescent="0.3">
      <c r="A70" s="63">
        <v>52</v>
      </c>
      <c r="B70" s="93" t="s">
        <v>76</v>
      </c>
      <c r="C70" s="84" t="s">
        <v>42</v>
      </c>
      <c r="D70" s="77">
        <f>D68</f>
        <v>7.68</v>
      </c>
      <c r="E70" s="77"/>
      <c r="F70" s="77"/>
      <c r="G70" s="77"/>
      <c r="H70" s="94"/>
      <c r="I70" s="77"/>
      <c r="J70" s="71"/>
      <c r="K70" s="69"/>
      <c r="L70" s="70"/>
      <c r="M70" s="60"/>
      <c r="N70" s="70"/>
      <c r="O70" s="71"/>
      <c r="P70" s="88"/>
    </row>
    <row r="71" spans="1:1025" x14ac:dyDescent="0.3">
      <c r="A71" s="56">
        <v>53</v>
      </c>
      <c r="B71" s="95" t="s">
        <v>77</v>
      </c>
      <c r="C71" s="84" t="s">
        <v>55</v>
      </c>
      <c r="D71" s="77">
        <f>D70*0.3</f>
        <v>2.3039999999999998</v>
      </c>
      <c r="E71" s="77"/>
      <c r="F71" s="77"/>
      <c r="G71" s="77"/>
      <c r="H71" s="77"/>
      <c r="I71" s="86"/>
      <c r="J71" s="68"/>
      <c r="K71" s="69"/>
      <c r="L71" s="70"/>
      <c r="M71" s="60"/>
      <c r="N71" s="70"/>
      <c r="O71" s="71"/>
      <c r="P71" s="54"/>
    </row>
    <row r="72" spans="1:1025" x14ac:dyDescent="0.3">
      <c r="A72" s="63">
        <v>54</v>
      </c>
      <c r="B72" s="95" t="s">
        <v>78</v>
      </c>
      <c r="C72" s="84" t="s">
        <v>44</v>
      </c>
      <c r="D72" s="77">
        <v>1</v>
      </c>
      <c r="E72" s="77"/>
      <c r="F72" s="77"/>
      <c r="G72" s="77"/>
      <c r="H72" s="77"/>
      <c r="I72" s="77"/>
      <c r="J72" s="68"/>
      <c r="K72" s="69"/>
      <c r="L72" s="70"/>
      <c r="M72" s="60"/>
      <c r="N72" s="70"/>
      <c r="O72" s="71"/>
      <c r="P72" s="54"/>
    </row>
    <row r="73" spans="1:1025" x14ac:dyDescent="0.3">
      <c r="A73" s="56">
        <v>55</v>
      </c>
      <c r="B73" s="93" t="s">
        <v>79</v>
      </c>
      <c r="C73" s="84" t="s">
        <v>42</v>
      </c>
      <c r="D73" s="77">
        <f>D70</f>
        <v>7.68</v>
      </c>
      <c r="E73" s="77"/>
      <c r="F73" s="77"/>
      <c r="G73" s="77"/>
      <c r="H73" s="77"/>
      <c r="I73" s="77"/>
      <c r="J73" s="68"/>
      <c r="K73" s="69"/>
      <c r="L73" s="70"/>
      <c r="M73" s="60"/>
      <c r="N73" s="70"/>
      <c r="O73" s="71"/>
      <c r="P73" s="54"/>
    </row>
    <row r="74" spans="1:1025" x14ac:dyDescent="0.3">
      <c r="A74" s="63">
        <v>56</v>
      </c>
      <c r="B74" s="95" t="s">
        <v>80</v>
      </c>
      <c r="C74" s="84" t="s">
        <v>42</v>
      </c>
      <c r="D74" s="77">
        <f>D73*1.11</f>
        <v>8.5248000000000008</v>
      </c>
      <c r="E74" s="77"/>
      <c r="F74" s="77"/>
      <c r="G74" s="77"/>
      <c r="H74" s="77"/>
      <c r="I74" s="86"/>
      <c r="J74" s="71"/>
      <c r="K74" s="69"/>
      <c r="L74" s="70"/>
      <c r="M74" s="60"/>
      <c r="N74" s="70"/>
      <c r="O74" s="71"/>
      <c r="P74" s="54"/>
    </row>
    <row r="75" spans="1:1025" x14ac:dyDescent="0.3">
      <c r="A75" s="56">
        <v>57</v>
      </c>
      <c r="B75" s="95" t="s">
        <v>81</v>
      </c>
      <c r="C75" s="84" t="s">
        <v>55</v>
      </c>
      <c r="D75" s="77">
        <f>D74*4</f>
        <v>34.099200000000003</v>
      </c>
      <c r="E75" s="77"/>
      <c r="F75" s="77"/>
      <c r="G75" s="77"/>
      <c r="H75" s="77"/>
      <c r="I75" s="77"/>
      <c r="J75" s="68"/>
      <c r="K75" s="69"/>
      <c r="L75" s="70"/>
      <c r="M75" s="60"/>
      <c r="N75" s="70"/>
      <c r="O75" s="71"/>
      <c r="P75" s="54"/>
    </row>
    <row r="76" spans="1:1025" x14ac:dyDescent="0.3">
      <c r="A76" s="63">
        <v>58</v>
      </c>
      <c r="B76" s="95" t="s">
        <v>82</v>
      </c>
      <c r="C76" s="84" t="s">
        <v>55</v>
      </c>
      <c r="D76" s="77">
        <f>D74*0.4</f>
        <v>3.4099200000000005</v>
      </c>
      <c r="E76" s="77"/>
      <c r="F76" s="77"/>
      <c r="G76" s="77"/>
      <c r="H76" s="77"/>
      <c r="I76" s="77"/>
      <c r="J76" s="68"/>
      <c r="K76" s="69"/>
      <c r="L76" s="70"/>
      <c r="M76" s="60"/>
      <c r="N76" s="70"/>
      <c r="O76" s="71"/>
      <c r="P76" s="54"/>
    </row>
    <row r="77" spans="1:1025" x14ac:dyDescent="0.3">
      <c r="A77" s="56">
        <v>59</v>
      </c>
      <c r="B77" s="95" t="s">
        <v>83</v>
      </c>
      <c r="C77" s="84" t="s">
        <v>44</v>
      </c>
      <c r="D77" s="78">
        <v>2</v>
      </c>
      <c r="E77" s="77"/>
      <c r="F77" s="77"/>
      <c r="G77" s="77"/>
      <c r="H77" s="77"/>
      <c r="I77" s="86"/>
      <c r="J77" s="68"/>
      <c r="K77" s="69"/>
      <c r="L77" s="70"/>
      <c r="M77" s="60"/>
      <c r="N77" s="70"/>
      <c r="O77" s="71"/>
      <c r="P77" s="54"/>
    </row>
    <row r="78" spans="1:1025" s="103" customFormat="1" x14ac:dyDescent="0.3">
      <c r="A78" s="63">
        <v>60</v>
      </c>
      <c r="B78" s="57" t="s">
        <v>84</v>
      </c>
      <c r="C78" s="96"/>
      <c r="D78" s="97"/>
      <c r="E78" s="98"/>
      <c r="F78" s="98"/>
      <c r="G78" s="98"/>
      <c r="H78" s="97"/>
      <c r="I78" s="98"/>
      <c r="J78" s="99"/>
      <c r="K78" s="100"/>
      <c r="L78" s="101"/>
      <c r="M78" s="60"/>
      <c r="N78" s="101"/>
      <c r="O78" s="99"/>
      <c r="P78" s="54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2"/>
      <c r="FX78" s="102"/>
      <c r="FY78" s="102"/>
      <c r="FZ78" s="102"/>
      <c r="GA78" s="102"/>
      <c r="GB78" s="102"/>
      <c r="GC78" s="102"/>
      <c r="GD78" s="102"/>
      <c r="GE78" s="102"/>
      <c r="GF78" s="102"/>
      <c r="GG78" s="102"/>
      <c r="GH78" s="102"/>
      <c r="GI78" s="102"/>
      <c r="GJ78" s="102"/>
      <c r="GK78" s="102"/>
      <c r="GL78" s="102"/>
      <c r="GM78" s="102"/>
      <c r="GN78" s="102"/>
      <c r="GO78" s="102"/>
      <c r="GP78" s="102"/>
      <c r="GQ78" s="102"/>
      <c r="GR78" s="102"/>
      <c r="GS78" s="102"/>
      <c r="GT78" s="102"/>
      <c r="GU78" s="102"/>
      <c r="GV78" s="102"/>
      <c r="GW78" s="102"/>
      <c r="GX78" s="102"/>
      <c r="GY78" s="102"/>
      <c r="GZ78" s="102"/>
      <c r="HA78" s="102"/>
      <c r="HB78" s="102"/>
      <c r="HC78" s="102"/>
      <c r="HD78" s="102"/>
      <c r="HE78" s="102"/>
      <c r="HF78" s="102"/>
      <c r="HG78" s="102"/>
      <c r="HH78" s="102"/>
      <c r="HI78" s="102"/>
      <c r="HJ78" s="102"/>
      <c r="HK78" s="102"/>
      <c r="HL78" s="102"/>
      <c r="HM78" s="102"/>
      <c r="HN78" s="102"/>
      <c r="HO78" s="102"/>
      <c r="HP78" s="102"/>
      <c r="HQ78" s="102"/>
      <c r="HR78" s="102"/>
      <c r="HS78" s="102"/>
      <c r="HT78" s="102"/>
      <c r="HU78" s="102"/>
      <c r="HV78" s="102"/>
      <c r="HW78" s="102"/>
      <c r="HX78" s="102"/>
      <c r="HY78" s="102"/>
      <c r="HZ78" s="102"/>
      <c r="IA78" s="102"/>
      <c r="IB78" s="102"/>
      <c r="IC78" s="102"/>
      <c r="ID78" s="102"/>
      <c r="IE78" s="102"/>
      <c r="IF78" s="102"/>
      <c r="IG78" s="102"/>
      <c r="IH78" s="102"/>
      <c r="II78" s="102"/>
      <c r="IJ78" s="102"/>
      <c r="IK78" s="102"/>
      <c r="IL78" s="102"/>
      <c r="IM78" s="102"/>
      <c r="IN78" s="102"/>
      <c r="IO78" s="102"/>
      <c r="IP78" s="102"/>
      <c r="IQ78" s="102"/>
      <c r="IR78" s="102"/>
      <c r="IS78" s="102"/>
      <c r="IT78" s="102"/>
      <c r="IU78" s="102"/>
      <c r="IV78" s="102"/>
      <c r="IW78" s="102"/>
      <c r="IX78" s="102"/>
      <c r="IY78" s="102"/>
      <c r="IZ78" s="102"/>
      <c r="JA78" s="102"/>
      <c r="JB78" s="102"/>
      <c r="JC78" s="102"/>
      <c r="JD78" s="102"/>
      <c r="JE78" s="102"/>
      <c r="JF78" s="102"/>
      <c r="JG78" s="102"/>
      <c r="JH78" s="102"/>
      <c r="JI78" s="102"/>
      <c r="JJ78" s="102"/>
      <c r="JK78" s="102"/>
      <c r="JL78" s="102"/>
      <c r="JM78" s="102"/>
      <c r="JN78" s="102"/>
      <c r="JO78" s="102"/>
      <c r="JP78" s="102"/>
      <c r="JQ78" s="102"/>
      <c r="JR78" s="102"/>
      <c r="JS78" s="102"/>
      <c r="JT78" s="102"/>
      <c r="JU78" s="102"/>
      <c r="JV78" s="102"/>
      <c r="JW78" s="102"/>
      <c r="JX78" s="102"/>
      <c r="JY78" s="102"/>
      <c r="JZ78" s="102"/>
      <c r="KA78" s="102"/>
      <c r="KB78" s="102"/>
      <c r="KC78" s="102"/>
      <c r="KD78" s="102"/>
      <c r="KE78" s="102"/>
      <c r="KF78" s="102"/>
      <c r="KG78" s="102"/>
      <c r="KH78" s="102"/>
      <c r="KI78" s="102"/>
      <c r="KJ78" s="102"/>
      <c r="KK78" s="102"/>
      <c r="KL78" s="102"/>
      <c r="KM78" s="102"/>
      <c r="KN78" s="102"/>
      <c r="KO78" s="102"/>
      <c r="KP78" s="102"/>
      <c r="KQ78" s="102"/>
      <c r="KR78" s="102"/>
      <c r="KS78" s="102"/>
      <c r="KT78" s="102"/>
      <c r="KU78" s="102"/>
      <c r="KV78" s="102"/>
      <c r="KW78" s="102"/>
      <c r="KX78" s="102"/>
      <c r="KY78" s="102"/>
      <c r="KZ78" s="102"/>
      <c r="LA78" s="102"/>
      <c r="LB78" s="102"/>
      <c r="LC78" s="102"/>
      <c r="LD78" s="102"/>
      <c r="LE78" s="102"/>
      <c r="LF78" s="102"/>
      <c r="LG78" s="102"/>
      <c r="LH78" s="102"/>
      <c r="LI78" s="102"/>
      <c r="LJ78" s="102"/>
      <c r="LK78" s="102"/>
      <c r="LL78" s="102"/>
      <c r="LM78" s="102"/>
      <c r="LN78" s="102"/>
      <c r="LO78" s="102"/>
      <c r="LP78" s="102"/>
      <c r="LQ78" s="102"/>
      <c r="LR78" s="102"/>
      <c r="LS78" s="102"/>
      <c r="LT78" s="102"/>
      <c r="LU78" s="102"/>
      <c r="LV78" s="102"/>
      <c r="LW78" s="102"/>
      <c r="LX78" s="102"/>
      <c r="LY78" s="102"/>
      <c r="LZ78" s="102"/>
      <c r="MA78" s="102"/>
      <c r="MB78" s="102"/>
      <c r="MC78" s="102"/>
      <c r="MD78" s="102"/>
      <c r="ME78" s="102"/>
      <c r="MF78" s="102"/>
      <c r="MG78" s="102"/>
      <c r="MH78" s="102"/>
      <c r="MI78" s="102"/>
      <c r="MJ78" s="102"/>
      <c r="MK78" s="102"/>
      <c r="ML78" s="102"/>
      <c r="MM78" s="102"/>
      <c r="MN78" s="102"/>
      <c r="MO78" s="102"/>
      <c r="MP78" s="102"/>
      <c r="MQ78" s="102"/>
      <c r="MR78" s="102"/>
      <c r="MS78" s="102"/>
      <c r="MT78" s="102"/>
      <c r="MU78" s="102"/>
      <c r="MV78" s="102"/>
      <c r="MW78" s="102"/>
      <c r="MX78" s="102"/>
      <c r="MY78" s="102"/>
      <c r="MZ78" s="102"/>
      <c r="NA78" s="102"/>
      <c r="NB78" s="102"/>
      <c r="NC78" s="102"/>
      <c r="ND78" s="102"/>
      <c r="NE78" s="102"/>
      <c r="NF78" s="102"/>
      <c r="NG78" s="102"/>
      <c r="NH78" s="102"/>
      <c r="NI78" s="102"/>
      <c r="NJ78" s="102"/>
      <c r="NK78" s="102"/>
      <c r="NL78" s="102"/>
      <c r="NM78" s="102"/>
      <c r="NN78" s="102"/>
      <c r="NO78" s="102"/>
      <c r="NP78" s="102"/>
      <c r="NQ78" s="102"/>
      <c r="NR78" s="102"/>
      <c r="NS78" s="102"/>
      <c r="NT78" s="102"/>
      <c r="NU78" s="102"/>
      <c r="NV78" s="102"/>
      <c r="NW78" s="102"/>
      <c r="NX78" s="102"/>
      <c r="NY78" s="102"/>
      <c r="NZ78" s="102"/>
      <c r="OA78" s="102"/>
      <c r="OB78" s="102"/>
      <c r="OC78" s="102"/>
      <c r="OD78" s="102"/>
      <c r="OE78" s="102"/>
      <c r="OF78" s="102"/>
      <c r="OG78" s="102"/>
      <c r="OH78" s="102"/>
      <c r="OI78" s="102"/>
      <c r="OJ78" s="102"/>
      <c r="OK78" s="102"/>
      <c r="OL78" s="102"/>
      <c r="OM78" s="102"/>
      <c r="ON78" s="102"/>
      <c r="OO78" s="102"/>
      <c r="OP78" s="102"/>
      <c r="OQ78" s="102"/>
      <c r="OR78" s="102"/>
      <c r="OS78" s="102"/>
      <c r="OT78" s="102"/>
      <c r="OU78" s="102"/>
      <c r="OV78" s="102"/>
      <c r="OW78" s="102"/>
      <c r="OX78" s="102"/>
      <c r="OY78" s="102"/>
      <c r="OZ78" s="102"/>
      <c r="PA78" s="102"/>
      <c r="PB78" s="102"/>
      <c r="PC78" s="102"/>
      <c r="PD78" s="102"/>
      <c r="PE78" s="102"/>
      <c r="PF78" s="102"/>
      <c r="PG78" s="102"/>
      <c r="PH78" s="102"/>
      <c r="PI78" s="102"/>
      <c r="PJ78" s="102"/>
      <c r="PK78" s="102"/>
      <c r="PL78" s="102"/>
      <c r="PM78" s="102"/>
      <c r="PN78" s="102"/>
      <c r="PO78" s="102"/>
      <c r="PP78" s="102"/>
      <c r="PQ78" s="102"/>
      <c r="PR78" s="102"/>
      <c r="PS78" s="102"/>
      <c r="PT78" s="102"/>
      <c r="PU78" s="102"/>
      <c r="PV78" s="102"/>
      <c r="PW78" s="102"/>
      <c r="PX78" s="102"/>
      <c r="PY78" s="102"/>
      <c r="PZ78" s="102"/>
      <c r="QA78" s="102"/>
      <c r="QB78" s="102"/>
      <c r="QC78" s="102"/>
      <c r="QD78" s="102"/>
      <c r="QE78" s="102"/>
      <c r="QF78" s="102"/>
      <c r="QG78" s="102"/>
      <c r="QH78" s="102"/>
      <c r="QI78" s="102"/>
      <c r="QJ78" s="102"/>
      <c r="QK78" s="102"/>
      <c r="QL78" s="102"/>
      <c r="QM78" s="102"/>
      <c r="QN78" s="102"/>
      <c r="QO78" s="102"/>
      <c r="QP78" s="102"/>
      <c r="QQ78" s="102"/>
      <c r="QR78" s="102"/>
      <c r="QS78" s="102"/>
      <c r="QT78" s="102"/>
      <c r="QU78" s="102"/>
      <c r="QV78" s="102"/>
      <c r="QW78" s="102"/>
      <c r="QX78" s="102"/>
      <c r="QY78" s="102"/>
      <c r="QZ78" s="102"/>
      <c r="RA78" s="102"/>
      <c r="RB78" s="102"/>
      <c r="RC78" s="102"/>
      <c r="RD78" s="102"/>
      <c r="RE78" s="102"/>
      <c r="RF78" s="102"/>
      <c r="RG78" s="102"/>
      <c r="RH78" s="102"/>
      <c r="RI78" s="102"/>
      <c r="RJ78" s="102"/>
      <c r="RK78" s="102"/>
      <c r="RL78" s="102"/>
      <c r="RM78" s="102"/>
      <c r="RN78" s="102"/>
      <c r="RO78" s="102"/>
      <c r="RP78" s="102"/>
      <c r="RQ78" s="102"/>
      <c r="RR78" s="102"/>
      <c r="RS78" s="102"/>
      <c r="RT78" s="102"/>
      <c r="RU78" s="102"/>
      <c r="RV78" s="102"/>
      <c r="RW78" s="102"/>
      <c r="RX78" s="102"/>
      <c r="RY78" s="102"/>
      <c r="RZ78" s="102"/>
      <c r="SA78" s="102"/>
      <c r="SB78" s="102"/>
      <c r="SC78" s="102"/>
      <c r="SD78" s="102"/>
      <c r="SE78" s="102"/>
      <c r="SF78" s="102"/>
      <c r="SG78" s="102"/>
      <c r="SH78" s="102"/>
      <c r="SI78" s="102"/>
      <c r="SJ78" s="102"/>
      <c r="SK78" s="102"/>
      <c r="SL78" s="102"/>
      <c r="SM78" s="102"/>
      <c r="SN78" s="102"/>
      <c r="SO78" s="102"/>
      <c r="SP78" s="102"/>
      <c r="SQ78" s="102"/>
      <c r="SR78" s="102"/>
      <c r="SS78" s="102"/>
      <c r="ST78" s="102"/>
      <c r="SU78" s="102"/>
      <c r="SV78" s="102"/>
      <c r="SW78" s="102"/>
      <c r="SX78" s="102"/>
      <c r="SY78" s="102"/>
      <c r="SZ78" s="102"/>
      <c r="TA78" s="102"/>
      <c r="TB78" s="102"/>
      <c r="TC78" s="102"/>
      <c r="TD78" s="102"/>
      <c r="TE78" s="102"/>
      <c r="TF78" s="102"/>
      <c r="TG78" s="102"/>
      <c r="TH78" s="102"/>
      <c r="TI78" s="102"/>
      <c r="TJ78" s="102"/>
      <c r="TK78" s="102"/>
      <c r="TL78" s="102"/>
      <c r="TM78" s="102"/>
      <c r="TN78" s="102"/>
      <c r="TO78" s="102"/>
      <c r="TP78" s="102"/>
      <c r="TQ78" s="102"/>
      <c r="TR78" s="102"/>
      <c r="TS78" s="102"/>
      <c r="TT78" s="102"/>
      <c r="TU78" s="102"/>
      <c r="TV78" s="102"/>
      <c r="TW78" s="102"/>
      <c r="TX78" s="102"/>
      <c r="TY78" s="102"/>
      <c r="TZ78" s="102"/>
      <c r="UA78" s="102"/>
      <c r="UB78" s="102"/>
      <c r="UC78" s="102"/>
      <c r="UD78" s="102"/>
      <c r="UE78" s="102"/>
      <c r="UF78" s="102"/>
      <c r="UG78" s="102"/>
      <c r="UH78" s="102"/>
      <c r="UI78" s="102"/>
      <c r="UJ78" s="102"/>
      <c r="UK78" s="102"/>
      <c r="UL78" s="102"/>
      <c r="UM78" s="102"/>
      <c r="UN78" s="102"/>
      <c r="UO78" s="102"/>
      <c r="UP78" s="102"/>
      <c r="UQ78" s="102"/>
      <c r="UR78" s="102"/>
      <c r="US78" s="102"/>
      <c r="UT78" s="102"/>
      <c r="UU78" s="102"/>
      <c r="UV78" s="102"/>
      <c r="UW78" s="102"/>
      <c r="UX78" s="102"/>
      <c r="UY78" s="102"/>
      <c r="UZ78" s="102"/>
      <c r="VA78" s="102"/>
      <c r="VB78" s="102"/>
      <c r="VC78" s="102"/>
      <c r="VD78" s="102"/>
      <c r="VE78" s="102"/>
      <c r="VF78" s="102"/>
      <c r="VG78" s="102"/>
      <c r="VH78" s="102"/>
      <c r="VI78" s="102"/>
      <c r="VJ78" s="102"/>
      <c r="VK78" s="102"/>
      <c r="VL78" s="102"/>
      <c r="VM78" s="102"/>
      <c r="VN78" s="102"/>
      <c r="VO78" s="102"/>
      <c r="VP78" s="102"/>
      <c r="VQ78" s="102"/>
      <c r="VR78" s="102"/>
      <c r="VS78" s="102"/>
      <c r="VT78" s="102"/>
      <c r="VU78" s="102"/>
      <c r="VV78" s="102"/>
      <c r="VW78" s="102"/>
      <c r="VX78" s="102"/>
      <c r="VY78" s="102"/>
      <c r="VZ78" s="102"/>
      <c r="WA78" s="102"/>
      <c r="WB78" s="102"/>
      <c r="WC78" s="102"/>
      <c r="WD78" s="102"/>
      <c r="WE78" s="102"/>
      <c r="WF78" s="102"/>
      <c r="WG78" s="102"/>
      <c r="WH78" s="102"/>
      <c r="WI78" s="102"/>
      <c r="WJ78" s="102"/>
      <c r="WK78" s="102"/>
      <c r="WL78" s="102"/>
      <c r="WM78" s="102"/>
      <c r="WN78" s="102"/>
      <c r="WO78" s="102"/>
      <c r="WP78" s="102"/>
      <c r="WQ78" s="102"/>
      <c r="WR78" s="102"/>
      <c r="WS78" s="102"/>
      <c r="WT78" s="102"/>
      <c r="WU78" s="102"/>
      <c r="WV78" s="102"/>
      <c r="WW78" s="102"/>
      <c r="WX78" s="102"/>
      <c r="WY78" s="102"/>
      <c r="WZ78" s="102"/>
      <c r="XA78" s="102"/>
      <c r="XB78" s="102"/>
      <c r="XC78" s="102"/>
      <c r="XD78" s="102"/>
      <c r="XE78" s="102"/>
      <c r="XF78" s="102"/>
      <c r="XG78" s="102"/>
      <c r="XH78" s="102"/>
      <c r="XI78" s="102"/>
      <c r="XJ78" s="102"/>
      <c r="XK78" s="102"/>
      <c r="XL78" s="102"/>
      <c r="XM78" s="102"/>
      <c r="XN78" s="102"/>
      <c r="XO78" s="102"/>
      <c r="XP78" s="102"/>
      <c r="XQ78" s="102"/>
      <c r="XR78" s="102"/>
      <c r="XS78" s="102"/>
      <c r="XT78" s="102"/>
      <c r="XU78" s="102"/>
      <c r="XV78" s="102"/>
      <c r="XW78" s="102"/>
      <c r="XX78" s="102"/>
      <c r="XY78" s="102"/>
      <c r="XZ78" s="102"/>
      <c r="YA78" s="102"/>
      <c r="YB78" s="102"/>
      <c r="YC78" s="102"/>
      <c r="YD78" s="102"/>
      <c r="YE78" s="102"/>
      <c r="YF78" s="102"/>
      <c r="YG78" s="102"/>
      <c r="YH78" s="102"/>
      <c r="YI78" s="102"/>
      <c r="YJ78" s="102"/>
      <c r="YK78" s="102"/>
      <c r="YL78" s="102"/>
      <c r="YM78" s="102"/>
      <c r="YN78" s="102"/>
      <c r="YO78" s="102"/>
      <c r="YP78" s="102"/>
      <c r="YQ78" s="102"/>
      <c r="YR78" s="102"/>
      <c r="YS78" s="102"/>
      <c r="YT78" s="102"/>
      <c r="YU78" s="102"/>
      <c r="YV78" s="102"/>
      <c r="YW78" s="102"/>
      <c r="YX78" s="102"/>
      <c r="YY78" s="102"/>
      <c r="YZ78" s="102"/>
      <c r="ZA78" s="102"/>
      <c r="ZB78" s="102"/>
      <c r="ZC78" s="102"/>
      <c r="ZD78" s="102"/>
      <c r="ZE78" s="102"/>
      <c r="ZF78" s="102"/>
      <c r="ZG78" s="102"/>
      <c r="ZH78" s="102"/>
      <c r="ZI78" s="102"/>
      <c r="ZJ78" s="102"/>
      <c r="ZK78" s="102"/>
      <c r="ZL78" s="102"/>
      <c r="ZM78" s="102"/>
      <c r="ZN78" s="102"/>
      <c r="ZO78" s="102"/>
      <c r="ZP78" s="102"/>
      <c r="ZQ78" s="102"/>
      <c r="ZR78" s="102"/>
      <c r="ZS78" s="102"/>
      <c r="ZT78" s="102"/>
      <c r="ZU78" s="102"/>
      <c r="ZV78" s="102"/>
      <c r="ZW78" s="102"/>
      <c r="ZX78" s="102"/>
      <c r="ZY78" s="102"/>
      <c r="ZZ78" s="102"/>
      <c r="AAA78" s="102"/>
      <c r="AAB78" s="102"/>
      <c r="AAC78" s="102"/>
      <c r="AAD78" s="102"/>
      <c r="AAE78" s="102"/>
      <c r="AAF78" s="102"/>
      <c r="AAG78" s="102"/>
      <c r="AAH78" s="102"/>
      <c r="AAI78" s="102"/>
      <c r="AAJ78" s="102"/>
      <c r="AAK78" s="102"/>
      <c r="AAL78" s="102"/>
      <c r="AAM78" s="102"/>
      <c r="AAN78" s="102"/>
      <c r="AAO78" s="102"/>
      <c r="AAP78" s="102"/>
      <c r="AAQ78" s="102"/>
      <c r="AAR78" s="102"/>
      <c r="AAS78" s="102"/>
      <c r="AAT78" s="102"/>
      <c r="AAU78" s="102"/>
      <c r="AAV78" s="102"/>
      <c r="AAW78" s="102"/>
      <c r="AAX78" s="102"/>
      <c r="AAY78" s="102"/>
      <c r="AAZ78" s="102"/>
      <c r="ABA78" s="102"/>
      <c r="ABB78" s="102"/>
      <c r="ABC78" s="102"/>
      <c r="ABD78" s="102"/>
      <c r="ABE78" s="102"/>
      <c r="ABF78" s="102"/>
      <c r="ABG78" s="102"/>
      <c r="ABH78" s="102"/>
      <c r="ABI78" s="102"/>
      <c r="ABJ78" s="102"/>
      <c r="ABK78" s="102"/>
      <c r="ABL78" s="102"/>
      <c r="ABM78" s="102"/>
      <c r="ABN78" s="102"/>
      <c r="ABO78" s="102"/>
      <c r="ABP78" s="102"/>
      <c r="ABQ78" s="102"/>
      <c r="ABR78" s="102"/>
      <c r="ABS78" s="102"/>
      <c r="ABT78" s="102"/>
      <c r="ABU78" s="102"/>
      <c r="ABV78" s="102"/>
      <c r="ABW78" s="102"/>
      <c r="ABX78" s="102"/>
      <c r="ABY78" s="102"/>
      <c r="ABZ78" s="102"/>
      <c r="ACA78" s="102"/>
      <c r="ACB78" s="102"/>
      <c r="ACC78" s="102"/>
      <c r="ACD78" s="102"/>
      <c r="ACE78" s="102"/>
      <c r="ACF78" s="102"/>
      <c r="ACG78" s="102"/>
      <c r="ACH78" s="102"/>
      <c r="ACI78" s="102"/>
      <c r="ACJ78" s="102"/>
      <c r="ACK78" s="102"/>
      <c r="ACL78" s="102"/>
      <c r="ACM78" s="102"/>
      <c r="ACN78" s="102"/>
      <c r="ACO78" s="102"/>
      <c r="ACP78" s="102"/>
      <c r="ACQ78" s="102"/>
      <c r="ACR78" s="102"/>
      <c r="ACS78" s="102"/>
      <c r="ACT78" s="102"/>
      <c r="ACU78" s="102"/>
      <c r="ACV78" s="102"/>
      <c r="ACW78" s="102"/>
      <c r="ACX78" s="102"/>
      <c r="ACY78" s="102"/>
      <c r="ACZ78" s="102"/>
      <c r="ADA78" s="102"/>
      <c r="ADB78" s="102"/>
      <c r="ADC78" s="102"/>
      <c r="ADD78" s="102"/>
      <c r="ADE78" s="102"/>
      <c r="ADF78" s="102"/>
      <c r="ADG78" s="102"/>
      <c r="ADH78" s="102"/>
      <c r="ADI78" s="102"/>
      <c r="ADJ78" s="102"/>
      <c r="ADK78" s="102"/>
      <c r="ADL78" s="102"/>
      <c r="ADM78" s="102"/>
      <c r="ADN78" s="102"/>
      <c r="ADO78" s="102"/>
      <c r="ADP78" s="102"/>
      <c r="ADQ78" s="102"/>
      <c r="ADR78" s="102"/>
      <c r="ADS78" s="102"/>
      <c r="ADT78" s="102"/>
      <c r="ADU78" s="102"/>
      <c r="ADV78" s="102"/>
      <c r="ADW78" s="102"/>
      <c r="ADX78" s="102"/>
      <c r="ADY78" s="102"/>
      <c r="ADZ78" s="102"/>
      <c r="AEA78" s="102"/>
      <c r="AEB78" s="102"/>
      <c r="AEC78" s="102"/>
      <c r="AED78" s="102"/>
      <c r="AEE78" s="102"/>
      <c r="AEF78" s="102"/>
      <c r="AEG78" s="102"/>
      <c r="AEH78" s="102"/>
      <c r="AEI78" s="102"/>
      <c r="AEJ78" s="102"/>
      <c r="AEK78" s="102"/>
      <c r="AEL78" s="102"/>
      <c r="AEM78" s="102"/>
      <c r="AEN78" s="102"/>
      <c r="AEO78" s="102"/>
      <c r="AEP78" s="102"/>
      <c r="AEQ78" s="102"/>
      <c r="AER78" s="102"/>
      <c r="AES78" s="102"/>
      <c r="AET78" s="102"/>
      <c r="AEU78" s="102"/>
      <c r="AEV78" s="102"/>
      <c r="AEW78" s="102"/>
      <c r="AEX78" s="102"/>
      <c r="AEY78" s="102"/>
      <c r="AEZ78" s="102"/>
      <c r="AFA78" s="102"/>
      <c r="AFB78" s="102"/>
      <c r="AFC78" s="102"/>
      <c r="AFD78" s="102"/>
      <c r="AFE78" s="102"/>
      <c r="AFF78" s="102"/>
      <c r="AFG78" s="102"/>
      <c r="AFH78" s="102"/>
      <c r="AFI78" s="102"/>
      <c r="AFJ78" s="102"/>
      <c r="AFK78" s="102"/>
      <c r="AFL78" s="102"/>
      <c r="AFM78" s="102"/>
      <c r="AFN78" s="102"/>
      <c r="AFO78" s="102"/>
      <c r="AFP78" s="102"/>
      <c r="AFQ78" s="102"/>
      <c r="AFR78" s="102"/>
      <c r="AFS78" s="102"/>
      <c r="AFT78" s="102"/>
      <c r="AFU78" s="102"/>
      <c r="AFV78" s="102"/>
      <c r="AFW78" s="102"/>
      <c r="AFX78" s="102"/>
      <c r="AFY78" s="102"/>
      <c r="AFZ78" s="102"/>
      <c r="AGA78" s="102"/>
      <c r="AGB78" s="102"/>
      <c r="AGC78" s="102"/>
      <c r="AGD78" s="102"/>
      <c r="AGE78" s="102"/>
      <c r="AGF78" s="102"/>
      <c r="AGG78" s="102"/>
      <c r="AGH78" s="102"/>
      <c r="AGI78" s="102"/>
      <c r="AGJ78" s="102"/>
      <c r="AGK78" s="102"/>
      <c r="AGL78" s="102"/>
      <c r="AGM78" s="102"/>
      <c r="AGN78" s="102"/>
      <c r="AGO78" s="102"/>
      <c r="AGP78" s="102"/>
      <c r="AGQ78" s="102"/>
      <c r="AGR78" s="102"/>
      <c r="AGS78" s="102"/>
      <c r="AGT78" s="102"/>
      <c r="AGU78" s="102"/>
      <c r="AGV78" s="102"/>
      <c r="AGW78" s="102"/>
      <c r="AGX78" s="102"/>
      <c r="AGY78" s="102"/>
      <c r="AGZ78" s="102"/>
      <c r="AHA78" s="102"/>
      <c r="AHB78" s="102"/>
      <c r="AHC78" s="102"/>
      <c r="AHD78" s="102"/>
      <c r="AHE78" s="102"/>
      <c r="AHF78" s="102"/>
      <c r="AHG78" s="102"/>
      <c r="AHH78" s="102"/>
      <c r="AHI78" s="102"/>
      <c r="AHJ78" s="102"/>
      <c r="AHK78" s="102"/>
      <c r="AHL78" s="102"/>
      <c r="AHM78" s="102"/>
      <c r="AHN78" s="102"/>
      <c r="AHO78" s="102"/>
      <c r="AHP78" s="102"/>
      <c r="AHQ78" s="102"/>
      <c r="AHR78" s="102"/>
      <c r="AHS78" s="102"/>
      <c r="AHT78" s="102"/>
      <c r="AHU78" s="102"/>
      <c r="AHV78" s="102"/>
      <c r="AHW78" s="102"/>
      <c r="AHX78" s="102"/>
      <c r="AHY78" s="102"/>
      <c r="AHZ78" s="102"/>
      <c r="AIA78" s="102"/>
      <c r="AIB78" s="102"/>
      <c r="AIC78" s="102"/>
      <c r="AID78" s="102"/>
      <c r="AIE78" s="102"/>
      <c r="AIF78" s="102"/>
      <c r="AIG78" s="102"/>
      <c r="AIH78" s="102"/>
      <c r="AII78" s="102"/>
      <c r="AIJ78" s="102"/>
      <c r="AIK78" s="102"/>
      <c r="AIL78" s="102"/>
      <c r="AIM78" s="102"/>
      <c r="AIN78" s="102"/>
      <c r="AIO78" s="102"/>
      <c r="AIP78" s="102"/>
      <c r="AIQ78" s="102"/>
      <c r="AIR78" s="102"/>
      <c r="AIS78" s="102"/>
      <c r="AIT78" s="102"/>
      <c r="AIU78" s="102"/>
      <c r="AIV78" s="102"/>
      <c r="AIW78" s="102"/>
      <c r="AIX78" s="102"/>
      <c r="AIY78" s="102"/>
      <c r="AIZ78" s="102"/>
      <c r="AJA78" s="102"/>
      <c r="AJB78" s="102"/>
      <c r="AJC78" s="102"/>
      <c r="AJD78" s="102"/>
      <c r="AJE78" s="102"/>
      <c r="AJF78" s="102"/>
      <c r="AJG78" s="102"/>
      <c r="AJH78" s="102"/>
      <c r="AJI78" s="102"/>
      <c r="AJJ78" s="102"/>
      <c r="AJK78" s="102"/>
      <c r="AJL78" s="102"/>
      <c r="AJM78" s="102"/>
      <c r="AJN78" s="102"/>
      <c r="AJO78" s="102"/>
      <c r="AJP78" s="102"/>
      <c r="AJQ78" s="102"/>
      <c r="AJR78" s="102"/>
      <c r="AJS78" s="102"/>
      <c r="AJT78" s="102"/>
      <c r="AJU78" s="102"/>
      <c r="AJV78" s="102"/>
      <c r="AJW78" s="102"/>
      <c r="AJX78" s="102"/>
      <c r="AJY78" s="102"/>
      <c r="AJZ78" s="102"/>
      <c r="AKA78" s="102"/>
      <c r="AKB78" s="102"/>
      <c r="AKC78" s="102"/>
      <c r="AKD78" s="102"/>
      <c r="AKE78" s="102"/>
      <c r="AKF78" s="102"/>
      <c r="AKG78" s="102"/>
      <c r="AKH78" s="102"/>
      <c r="AKI78" s="102"/>
      <c r="AKJ78" s="102"/>
      <c r="AKK78" s="102"/>
      <c r="AKL78" s="102"/>
      <c r="AKM78" s="102"/>
      <c r="AKN78" s="102"/>
      <c r="AKO78" s="102"/>
      <c r="AKP78" s="102"/>
      <c r="AKQ78" s="102"/>
      <c r="AKR78" s="102"/>
      <c r="AKS78" s="102"/>
      <c r="AKT78" s="102"/>
      <c r="AKU78" s="102"/>
      <c r="AKV78" s="102"/>
      <c r="AKW78" s="102"/>
      <c r="AKX78" s="102"/>
      <c r="AKY78" s="102"/>
      <c r="AKZ78" s="102"/>
      <c r="ALA78" s="102"/>
      <c r="ALB78" s="102"/>
      <c r="ALC78" s="102"/>
      <c r="ALD78" s="102"/>
      <c r="ALE78" s="102"/>
      <c r="ALF78" s="102"/>
      <c r="ALG78" s="102"/>
      <c r="ALH78" s="102"/>
      <c r="ALI78" s="102"/>
      <c r="ALJ78" s="102"/>
      <c r="ALK78" s="102"/>
      <c r="ALL78" s="102"/>
      <c r="ALM78" s="102"/>
      <c r="ALN78" s="102"/>
      <c r="ALO78" s="102"/>
      <c r="ALP78" s="102"/>
      <c r="ALQ78" s="102"/>
      <c r="ALR78" s="102"/>
      <c r="ALS78" s="102"/>
      <c r="ALT78" s="102"/>
      <c r="ALU78" s="102"/>
      <c r="ALV78" s="102"/>
      <c r="ALW78" s="102"/>
      <c r="ALX78" s="102"/>
      <c r="ALY78" s="102"/>
      <c r="ALZ78" s="102"/>
      <c r="AMA78" s="102"/>
      <c r="AMB78" s="102"/>
      <c r="AMC78" s="102"/>
      <c r="AMD78" s="102"/>
      <c r="AME78" s="102"/>
      <c r="AMF78" s="102"/>
      <c r="AMG78" s="102"/>
      <c r="AMH78" s="102"/>
      <c r="AMI78" s="102"/>
      <c r="AMJ78" s="102"/>
      <c r="AMK78" s="102"/>
    </row>
    <row r="79" spans="1:1025" ht="36" x14ac:dyDescent="0.3">
      <c r="A79" s="56">
        <v>61</v>
      </c>
      <c r="B79" s="74" t="s">
        <v>158</v>
      </c>
      <c r="C79" s="84" t="s">
        <v>42</v>
      </c>
      <c r="D79" s="94">
        <v>5.88</v>
      </c>
      <c r="E79" s="76"/>
      <c r="F79" s="76"/>
      <c r="G79" s="76"/>
      <c r="H79" s="76"/>
      <c r="I79" s="76"/>
      <c r="J79" s="76"/>
      <c r="K79" s="76"/>
      <c r="L79" s="76"/>
      <c r="M79" s="60"/>
      <c r="N79" s="76"/>
      <c r="O79" s="76"/>
    </row>
    <row r="80" spans="1:1025" s="27" customFormat="1" ht="15.9" customHeight="1" x14ac:dyDescent="0.2">
      <c r="A80" s="63">
        <v>62</v>
      </c>
      <c r="B80" s="93" t="s">
        <v>85</v>
      </c>
      <c r="C80" s="84" t="s">
        <v>42</v>
      </c>
      <c r="D80" s="77">
        <v>5.8</v>
      </c>
      <c r="E80" s="77"/>
      <c r="F80" s="77"/>
      <c r="G80" s="77"/>
      <c r="H80" s="94"/>
      <c r="I80" s="77"/>
      <c r="J80" s="68"/>
      <c r="K80" s="69"/>
      <c r="L80" s="70"/>
      <c r="M80" s="60"/>
      <c r="N80" s="70"/>
      <c r="O80" s="71"/>
      <c r="P80" s="55"/>
      <c r="Q80" s="55"/>
    </row>
    <row r="81" spans="1:17" s="27" customFormat="1" ht="15.9" customHeight="1" x14ac:dyDescent="0.2">
      <c r="A81" s="56">
        <v>63</v>
      </c>
      <c r="B81" s="95" t="s">
        <v>77</v>
      </c>
      <c r="C81" s="84" t="s">
        <v>55</v>
      </c>
      <c r="D81" s="77">
        <f>D80*0.3</f>
        <v>1.74</v>
      </c>
      <c r="E81" s="77"/>
      <c r="F81" s="77"/>
      <c r="G81" s="77"/>
      <c r="H81" s="77"/>
      <c r="I81" s="77"/>
      <c r="J81" s="68"/>
      <c r="K81" s="69"/>
      <c r="L81" s="70"/>
      <c r="M81" s="60"/>
      <c r="N81" s="70"/>
      <c r="O81" s="71"/>
      <c r="P81" s="55"/>
      <c r="Q81" s="55"/>
    </row>
    <row r="82" spans="1:17" ht="15.9" customHeight="1" x14ac:dyDescent="0.3">
      <c r="A82" s="63">
        <v>64</v>
      </c>
      <c r="B82" s="95" t="s">
        <v>78</v>
      </c>
      <c r="C82" s="84" t="s">
        <v>44</v>
      </c>
      <c r="D82" s="77">
        <v>1</v>
      </c>
      <c r="E82" s="77"/>
      <c r="F82" s="77"/>
      <c r="G82" s="77"/>
      <c r="H82" s="77"/>
      <c r="I82" s="86"/>
      <c r="J82" s="68"/>
      <c r="K82" s="69"/>
      <c r="L82" s="70"/>
      <c r="M82" s="60"/>
      <c r="N82" s="70"/>
      <c r="O82" s="71"/>
      <c r="P82" s="104"/>
      <c r="Q82" s="55"/>
    </row>
    <row r="83" spans="1:17" ht="15.9" customHeight="1" x14ac:dyDescent="0.3">
      <c r="A83" s="56">
        <v>65</v>
      </c>
      <c r="B83" s="93" t="s">
        <v>86</v>
      </c>
      <c r="C83" s="84" t="s">
        <v>42</v>
      </c>
      <c r="D83" s="77">
        <f>D80</f>
        <v>5.8</v>
      </c>
      <c r="E83" s="77"/>
      <c r="F83" s="77"/>
      <c r="G83" s="77"/>
      <c r="H83" s="77"/>
      <c r="I83" s="77"/>
      <c r="J83" s="68"/>
      <c r="K83" s="69"/>
      <c r="L83" s="70"/>
      <c r="M83" s="60"/>
      <c r="N83" s="70"/>
      <c r="O83" s="71"/>
      <c r="P83" s="104"/>
      <c r="Q83" s="55"/>
    </row>
    <row r="84" spans="1:17" ht="15.9" customHeight="1" x14ac:dyDescent="0.3">
      <c r="A84" s="63">
        <v>66</v>
      </c>
      <c r="B84" s="95" t="s">
        <v>80</v>
      </c>
      <c r="C84" s="84" t="s">
        <v>42</v>
      </c>
      <c r="D84" s="77">
        <f>D83*1.11</f>
        <v>6.4380000000000006</v>
      </c>
      <c r="E84" s="77"/>
      <c r="F84" s="77"/>
      <c r="G84" s="77"/>
      <c r="H84" s="77"/>
      <c r="I84" s="77"/>
      <c r="J84" s="71"/>
      <c r="K84" s="69"/>
      <c r="L84" s="70"/>
      <c r="M84" s="60"/>
      <c r="N84" s="70"/>
      <c r="O84" s="71"/>
      <c r="P84" s="104"/>
    </row>
    <row r="85" spans="1:17" ht="15.9" customHeight="1" x14ac:dyDescent="0.3">
      <c r="A85" s="56">
        <v>67</v>
      </c>
      <c r="B85" s="95" t="s">
        <v>81</v>
      </c>
      <c r="C85" s="84" t="s">
        <v>55</v>
      </c>
      <c r="D85" s="77">
        <f>D83*3.4</f>
        <v>19.72</v>
      </c>
      <c r="E85" s="77"/>
      <c r="F85" s="77"/>
      <c r="G85" s="77"/>
      <c r="H85" s="77"/>
      <c r="I85" s="86"/>
      <c r="J85" s="68"/>
      <c r="K85" s="69"/>
      <c r="L85" s="70"/>
      <c r="M85" s="60"/>
      <c r="N85" s="70"/>
      <c r="O85" s="71"/>
      <c r="P85" s="104"/>
    </row>
    <row r="86" spans="1:17" ht="15.9" customHeight="1" x14ac:dyDescent="0.3">
      <c r="A86" s="63">
        <v>68</v>
      </c>
      <c r="B86" s="95" t="s">
        <v>82</v>
      </c>
      <c r="C86" s="84" t="s">
        <v>55</v>
      </c>
      <c r="D86" s="77">
        <f>D83*0.65</f>
        <v>3.77</v>
      </c>
      <c r="E86" s="77"/>
      <c r="F86" s="77"/>
      <c r="G86" s="77"/>
      <c r="H86" s="77"/>
      <c r="I86" s="77"/>
      <c r="J86" s="68"/>
      <c r="K86" s="69"/>
      <c r="L86" s="70"/>
      <c r="M86" s="60"/>
      <c r="N86" s="70"/>
      <c r="O86" s="71"/>
      <c r="P86" s="104"/>
    </row>
    <row r="87" spans="1:17" ht="15.9" customHeight="1" x14ac:dyDescent="0.3">
      <c r="A87" s="56">
        <v>69</v>
      </c>
      <c r="B87" s="95" t="s">
        <v>83</v>
      </c>
      <c r="C87" s="84" t="s">
        <v>44</v>
      </c>
      <c r="D87" s="77">
        <v>2</v>
      </c>
      <c r="E87" s="77"/>
      <c r="F87" s="77"/>
      <c r="G87" s="77"/>
      <c r="H87" s="77"/>
      <c r="I87" s="77"/>
      <c r="J87" s="68"/>
      <c r="K87" s="69"/>
      <c r="L87" s="70"/>
      <c r="M87" s="60"/>
      <c r="N87" s="70"/>
      <c r="O87" s="71"/>
      <c r="P87" s="104"/>
    </row>
    <row r="88" spans="1:17" ht="15.9" customHeight="1" x14ac:dyDescent="0.3">
      <c r="A88" s="63">
        <v>70</v>
      </c>
      <c r="B88" s="92" t="s">
        <v>159</v>
      </c>
      <c r="C88" s="89"/>
      <c r="D88" s="89"/>
      <c r="E88" s="105"/>
      <c r="F88" s="60"/>
      <c r="G88" s="60"/>
      <c r="H88" s="105"/>
      <c r="I88" s="60"/>
      <c r="J88" s="91"/>
      <c r="K88" s="82"/>
      <c r="L88" s="83"/>
      <c r="M88" s="60"/>
      <c r="N88" s="83"/>
      <c r="O88" s="81"/>
      <c r="P88" s="104"/>
    </row>
    <row r="89" spans="1:17" ht="15.9" customHeight="1" x14ac:dyDescent="0.3">
      <c r="A89" s="56">
        <v>71</v>
      </c>
      <c r="B89" s="93" t="s">
        <v>159</v>
      </c>
      <c r="C89" s="84" t="s">
        <v>44</v>
      </c>
      <c r="D89" s="84">
        <v>1</v>
      </c>
      <c r="E89" s="94"/>
      <c r="F89" s="77"/>
      <c r="G89" s="77"/>
      <c r="H89" s="94"/>
      <c r="I89" s="86"/>
      <c r="J89" s="68"/>
      <c r="K89" s="69"/>
      <c r="L89" s="70"/>
      <c r="M89" s="60"/>
      <c r="N89" s="70"/>
      <c r="O89" s="71"/>
      <c r="P89" s="104"/>
    </row>
    <row r="90" spans="1:17" ht="15.9" customHeight="1" x14ac:dyDescent="0.3">
      <c r="A90" s="63">
        <v>72</v>
      </c>
      <c r="B90" s="74" t="s">
        <v>162</v>
      </c>
      <c r="C90" s="84" t="s">
        <v>42</v>
      </c>
      <c r="D90" s="76">
        <v>4.5999999999999996</v>
      </c>
      <c r="E90" s="70"/>
      <c r="F90" s="70"/>
      <c r="G90" s="70"/>
      <c r="H90" s="85"/>
      <c r="I90" s="86"/>
      <c r="J90" s="71"/>
      <c r="K90" s="69"/>
      <c r="L90" s="70"/>
      <c r="M90" s="60"/>
      <c r="N90" s="70"/>
      <c r="O90" s="71"/>
      <c r="P90" s="104"/>
    </row>
    <row r="91" spans="1:17" x14ac:dyDescent="0.3">
      <c r="A91" s="56">
        <v>73</v>
      </c>
      <c r="B91" s="87" t="s">
        <v>70</v>
      </c>
      <c r="C91" s="84" t="s">
        <v>49</v>
      </c>
      <c r="D91" s="76">
        <f>D90*0.1</f>
        <v>0.45999999999999996</v>
      </c>
      <c r="E91" s="77"/>
      <c r="F91" s="77"/>
      <c r="G91" s="77"/>
      <c r="H91" s="77"/>
      <c r="I91" s="77"/>
      <c r="J91" s="68"/>
      <c r="K91" s="69"/>
      <c r="L91" s="70"/>
      <c r="M91" s="60"/>
      <c r="N91" s="70"/>
      <c r="O91" s="71"/>
      <c r="P91" s="104"/>
    </row>
    <row r="92" spans="1:17" ht="26.25" customHeight="1" x14ac:dyDescent="0.3">
      <c r="A92" s="63">
        <v>74</v>
      </c>
      <c r="B92" s="87" t="s">
        <v>72</v>
      </c>
      <c r="C92" s="84" t="s">
        <v>44</v>
      </c>
      <c r="D92" s="76">
        <v>2</v>
      </c>
      <c r="E92" s="77"/>
      <c r="F92" s="77"/>
      <c r="G92" s="77"/>
      <c r="H92" s="77"/>
      <c r="I92" s="77"/>
      <c r="J92" s="68"/>
      <c r="K92" s="69"/>
      <c r="L92" s="70"/>
      <c r="M92" s="60"/>
      <c r="N92" s="70"/>
      <c r="O92" s="71"/>
      <c r="P92" s="104"/>
    </row>
    <row r="93" spans="1:17" x14ac:dyDescent="0.3">
      <c r="A93" s="56">
        <v>75</v>
      </c>
      <c r="B93" s="87" t="s">
        <v>73</v>
      </c>
      <c r="C93" s="84" t="s">
        <v>61</v>
      </c>
      <c r="D93" s="76">
        <f>D90*0.25</f>
        <v>1.1499999999999999</v>
      </c>
      <c r="E93" s="77"/>
      <c r="F93" s="77"/>
      <c r="G93" s="77"/>
      <c r="H93" s="77"/>
      <c r="I93" s="77"/>
      <c r="J93" s="68"/>
      <c r="K93" s="69"/>
      <c r="L93" s="70"/>
      <c r="M93" s="60"/>
      <c r="N93" s="70"/>
      <c r="O93" s="71"/>
      <c r="P93" s="104"/>
    </row>
    <row r="94" spans="1:17" x14ac:dyDescent="0.3">
      <c r="A94" s="63">
        <v>76</v>
      </c>
      <c r="B94" s="92" t="s">
        <v>87</v>
      </c>
      <c r="C94" s="89"/>
      <c r="D94" s="105"/>
      <c r="E94" s="105"/>
      <c r="F94" s="60"/>
      <c r="G94" s="60"/>
      <c r="H94" s="105"/>
      <c r="I94" s="60"/>
      <c r="J94" s="81"/>
      <c r="K94" s="82"/>
      <c r="L94" s="83"/>
      <c r="M94" s="60"/>
      <c r="N94" s="83"/>
      <c r="O94" s="81"/>
      <c r="P94" s="104"/>
    </row>
    <row r="95" spans="1:17" x14ac:dyDescent="0.3">
      <c r="A95" s="56">
        <v>77</v>
      </c>
      <c r="B95" s="74" t="s">
        <v>88</v>
      </c>
      <c r="C95" s="84" t="s">
        <v>89</v>
      </c>
      <c r="D95" s="84">
        <v>1</v>
      </c>
      <c r="E95" s="94"/>
      <c r="F95" s="77"/>
      <c r="G95" s="77"/>
      <c r="H95" s="94"/>
      <c r="I95" s="77"/>
      <c r="J95" s="68"/>
      <c r="K95" s="69"/>
      <c r="L95" s="70"/>
      <c r="M95" s="60"/>
      <c r="N95" s="70"/>
      <c r="O95" s="71"/>
      <c r="P95" s="104"/>
    </row>
    <row r="96" spans="1:17" x14ac:dyDescent="0.3">
      <c r="A96" s="63">
        <v>78</v>
      </c>
      <c r="B96" s="93" t="s">
        <v>90</v>
      </c>
      <c r="C96" s="84" t="s">
        <v>49</v>
      </c>
      <c r="D96" s="84">
        <v>9</v>
      </c>
      <c r="E96" s="94"/>
      <c r="F96" s="77"/>
      <c r="G96" s="77"/>
      <c r="H96" s="94"/>
      <c r="I96" s="86"/>
      <c r="J96" s="68"/>
      <c r="K96" s="69"/>
      <c r="L96" s="70"/>
      <c r="M96" s="60"/>
      <c r="N96" s="70"/>
      <c r="O96" s="71"/>
      <c r="P96" s="104"/>
    </row>
    <row r="97" spans="1:16" x14ac:dyDescent="0.3">
      <c r="A97" s="56">
        <v>79</v>
      </c>
      <c r="B97" s="95" t="s">
        <v>91</v>
      </c>
      <c r="C97" s="84" t="s">
        <v>49</v>
      </c>
      <c r="D97" s="106">
        <f>D96*1.1</f>
        <v>9.9</v>
      </c>
      <c r="E97" s="94"/>
      <c r="F97" s="77"/>
      <c r="G97" s="77"/>
      <c r="H97" s="94"/>
      <c r="I97" s="77"/>
      <c r="J97" s="68"/>
      <c r="K97" s="69"/>
      <c r="L97" s="70"/>
      <c r="M97" s="60"/>
      <c r="N97" s="70"/>
      <c r="O97" s="71"/>
      <c r="P97" s="104"/>
    </row>
    <row r="98" spans="1:16" x14ac:dyDescent="0.3">
      <c r="A98" s="63">
        <v>80</v>
      </c>
      <c r="B98" s="95" t="s">
        <v>92</v>
      </c>
      <c r="C98" s="84" t="s">
        <v>44</v>
      </c>
      <c r="D98" s="94">
        <v>21</v>
      </c>
      <c r="E98" s="94"/>
      <c r="F98" s="77"/>
      <c r="G98" s="77"/>
      <c r="H98" s="94"/>
      <c r="I98" s="77"/>
      <c r="J98" s="68"/>
      <c r="K98" s="69"/>
      <c r="L98" s="70"/>
      <c r="M98" s="60"/>
      <c r="N98" s="70"/>
      <c r="O98" s="71"/>
      <c r="P98" s="104"/>
    </row>
    <row r="99" spans="1:16" x14ac:dyDescent="0.3">
      <c r="A99" s="56">
        <v>81</v>
      </c>
      <c r="B99" s="93" t="s">
        <v>93</v>
      </c>
      <c r="C99" s="84" t="s">
        <v>44</v>
      </c>
      <c r="D99" s="94">
        <v>8</v>
      </c>
      <c r="E99" s="94"/>
      <c r="F99" s="77"/>
      <c r="G99" s="77"/>
      <c r="H99" s="94"/>
      <c r="I99" s="86"/>
      <c r="J99" s="68"/>
      <c r="K99" s="69"/>
      <c r="L99" s="70"/>
      <c r="M99" s="60"/>
      <c r="N99" s="70"/>
      <c r="O99" s="71"/>
      <c r="P99" s="104"/>
    </row>
    <row r="100" spans="1:16" ht="15.9" customHeight="1" x14ac:dyDescent="0.3">
      <c r="A100" s="63">
        <v>82</v>
      </c>
      <c r="B100" s="95" t="s">
        <v>94</v>
      </c>
      <c r="C100" s="84" t="s">
        <v>44</v>
      </c>
      <c r="D100" s="94">
        <v>9</v>
      </c>
      <c r="E100" s="94"/>
      <c r="F100" s="77"/>
      <c r="G100" s="77"/>
      <c r="H100" s="94"/>
      <c r="I100" s="77"/>
      <c r="J100" s="68"/>
      <c r="K100" s="69"/>
      <c r="L100" s="70"/>
      <c r="M100" s="60"/>
      <c r="N100" s="70"/>
      <c r="O100" s="71"/>
      <c r="P100" s="104"/>
    </row>
    <row r="101" spans="1:16" ht="15.9" customHeight="1" x14ac:dyDescent="0.3">
      <c r="A101" s="56">
        <v>83</v>
      </c>
      <c r="B101" s="95" t="s">
        <v>95</v>
      </c>
      <c r="C101" s="84" t="s">
        <v>44</v>
      </c>
      <c r="D101" s="94">
        <v>2</v>
      </c>
      <c r="E101" s="94"/>
      <c r="F101" s="77"/>
      <c r="G101" s="77"/>
      <c r="H101" s="94"/>
      <c r="I101" s="77"/>
      <c r="J101" s="68"/>
      <c r="K101" s="69"/>
      <c r="L101" s="70"/>
      <c r="M101" s="60"/>
      <c r="N101" s="70"/>
      <c r="O101" s="71"/>
      <c r="P101" s="104"/>
    </row>
    <row r="102" spans="1:16" ht="15.9" customHeight="1" x14ac:dyDescent="0.3">
      <c r="A102" s="63">
        <v>84</v>
      </c>
      <c r="B102" s="95" t="s">
        <v>96</v>
      </c>
      <c r="C102" s="84" t="s">
        <v>44</v>
      </c>
      <c r="D102" s="94">
        <v>2</v>
      </c>
      <c r="E102" s="94"/>
      <c r="F102" s="77"/>
      <c r="G102" s="77"/>
      <c r="H102" s="94"/>
      <c r="I102" s="86"/>
      <c r="J102" s="68"/>
      <c r="K102" s="69"/>
      <c r="L102" s="70"/>
      <c r="M102" s="60"/>
      <c r="N102" s="70"/>
      <c r="O102" s="71"/>
      <c r="P102" s="104"/>
    </row>
    <row r="103" spans="1:16" ht="15.9" customHeight="1" x14ac:dyDescent="0.3">
      <c r="A103" s="56">
        <v>85</v>
      </c>
      <c r="B103" s="95" t="s">
        <v>97</v>
      </c>
      <c r="C103" s="84" t="s">
        <v>44</v>
      </c>
      <c r="D103" s="94">
        <v>2</v>
      </c>
      <c r="E103" s="94"/>
      <c r="F103" s="77"/>
      <c r="G103" s="77"/>
      <c r="H103" s="94"/>
      <c r="I103" s="77"/>
      <c r="J103" s="68"/>
      <c r="K103" s="69"/>
      <c r="L103" s="70"/>
      <c r="M103" s="60"/>
      <c r="N103" s="70"/>
      <c r="O103" s="71"/>
      <c r="P103" s="104"/>
    </row>
    <row r="104" spans="1:16" x14ac:dyDescent="0.3">
      <c r="A104" s="63">
        <v>86</v>
      </c>
      <c r="B104" s="74" t="s">
        <v>98</v>
      </c>
      <c r="C104" s="84" t="s">
        <v>44</v>
      </c>
      <c r="D104" s="94">
        <v>2</v>
      </c>
      <c r="E104" s="94"/>
      <c r="F104" s="77"/>
      <c r="G104" s="77"/>
      <c r="H104" s="94"/>
      <c r="I104" s="77"/>
      <c r="J104" s="68"/>
      <c r="K104" s="69"/>
      <c r="L104" s="70"/>
      <c r="M104" s="60"/>
      <c r="N104" s="70"/>
      <c r="O104" s="71"/>
      <c r="P104" s="104"/>
    </row>
    <row r="105" spans="1:16" ht="15.9" customHeight="1" x14ac:dyDescent="0.3">
      <c r="A105" s="56">
        <v>87</v>
      </c>
      <c r="B105" s="87" t="s">
        <v>99</v>
      </c>
      <c r="C105" s="84" t="s">
        <v>44</v>
      </c>
      <c r="D105" s="94">
        <v>2</v>
      </c>
      <c r="E105" s="94"/>
      <c r="F105" s="77"/>
      <c r="G105" s="77"/>
      <c r="H105" s="77"/>
      <c r="I105" s="86"/>
      <c r="J105" s="68"/>
      <c r="K105" s="69"/>
      <c r="L105" s="70"/>
      <c r="M105" s="60"/>
      <c r="N105" s="70"/>
      <c r="O105" s="71"/>
      <c r="P105" s="104"/>
    </row>
    <row r="106" spans="1:16" ht="15.9" customHeight="1" x14ac:dyDescent="0.3">
      <c r="A106" s="63">
        <v>88</v>
      </c>
      <c r="B106" s="87" t="s">
        <v>100</v>
      </c>
      <c r="C106" s="84" t="s">
        <v>44</v>
      </c>
      <c r="D106" s="94">
        <v>1</v>
      </c>
      <c r="E106" s="94"/>
      <c r="F106" s="77"/>
      <c r="G106" s="77"/>
      <c r="H106" s="94"/>
      <c r="I106" s="77"/>
      <c r="J106" s="68"/>
      <c r="K106" s="69"/>
      <c r="L106" s="70"/>
      <c r="M106" s="60"/>
      <c r="N106" s="70"/>
      <c r="O106" s="71"/>
      <c r="P106" s="104"/>
    </row>
    <row r="107" spans="1:16" ht="27" customHeight="1" x14ac:dyDescent="0.3">
      <c r="A107" s="56">
        <v>89</v>
      </c>
      <c r="B107" s="74" t="s">
        <v>101</v>
      </c>
      <c r="C107" s="84" t="s">
        <v>47</v>
      </c>
      <c r="D107" s="94">
        <v>1</v>
      </c>
      <c r="E107" s="94"/>
      <c r="F107" s="77"/>
      <c r="G107" s="77"/>
      <c r="H107" s="94"/>
      <c r="I107" s="86"/>
      <c r="J107" s="68"/>
      <c r="K107" s="69"/>
      <c r="L107" s="70"/>
      <c r="M107" s="60"/>
      <c r="N107" s="70"/>
      <c r="O107" s="71"/>
      <c r="P107" s="104"/>
    </row>
    <row r="108" spans="1:16" ht="15.9" customHeight="1" x14ac:dyDescent="0.3">
      <c r="A108" s="63">
        <v>90</v>
      </c>
      <c r="B108" s="108" t="s">
        <v>102</v>
      </c>
      <c r="C108" s="84" t="s">
        <v>47</v>
      </c>
      <c r="D108" s="94">
        <v>1</v>
      </c>
      <c r="E108" s="94"/>
      <c r="F108" s="77"/>
      <c r="G108" s="77"/>
      <c r="H108" s="77"/>
      <c r="I108" s="77"/>
      <c r="J108" s="68"/>
      <c r="K108" s="69"/>
      <c r="L108" s="70"/>
      <c r="M108" s="60"/>
      <c r="N108" s="70"/>
      <c r="O108" s="71"/>
      <c r="P108" s="104"/>
    </row>
    <row r="109" spans="1:16" ht="15.9" customHeight="1" x14ac:dyDescent="0.3">
      <c r="A109" s="56">
        <v>91</v>
      </c>
      <c r="B109" s="87" t="s">
        <v>103</v>
      </c>
      <c r="C109" s="84" t="s">
        <v>44</v>
      </c>
      <c r="D109" s="94">
        <v>3</v>
      </c>
      <c r="E109" s="94"/>
      <c r="F109" s="77"/>
      <c r="G109" s="77"/>
      <c r="H109" s="107"/>
      <c r="I109" s="77"/>
      <c r="J109" s="68"/>
      <c r="K109" s="69"/>
      <c r="L109" s="70"/>
      <c r="M109" s="60"/>
      <c r="N109" s="70"/>
      <c r="O109" s="71"/>
      <c r="P109" s="104"/>
    </row>
    <row r="110" spans="1:16" ht="24" customHeight="1" x14ac:dyDescent="0.3">
      <c r="A110" s="63">
        <v>92</v>
      </c>
      <c r="B110" s="74" t="s">
        <v>175</v>
      </c>
      <c r="C110" s="84" t="s">
        <v>44</v>
      </c>
      <c r="D110" s="94">
        <v>1</v>
      </c>
      <c r="E110" s="94"/>
      <c r="F110" s="77"/>
      <c r="G110" s="77"/>
      <c r="H110" s="94"/>
      <c r="I110" s="86"/>
      <c r="J110" s="68"/>
      <c r="K110" s="69"/>
      <c r="L110" s="70"/>
      <c r="M110" s="60"/>
      <c r="N110" s="70"/>
      <c r="O110" s="71"/>
      <c r="P110" s="104"/>
    </row>
    <row r="111" spans="1:16" ht="15.9" customHeight="1" x14ac:dyDescent="0.3">
      <c r="A111" s="56">
        <v>93</v>
      </c>
      <c r="B111" s="87" t="s">
        <v>177</v>
      </c>
      <c r="C111" s="84" t="s">
        <v>44</v>
      </c>
      <c r="D111" s="94">
        <v>1</v>
      </c>
      <c r="E111" s="94"/>
      <c r="F111" s="77"/>
      <c r="G111" s="77"/>
      <c r="H111" s="77"/>
      <c r="I111" s="77"/>
      <c r="J111" s="68"/>
      <c r="K111" s="69"/>
      <c r="L111" s="70"/>
      <c r="M111" s="60"/>
      <c r="N111" s="70"/>
      <c r="O111" s="71"/>
      <c r="P111" s="104"/>
    </row>
    <row r="112" spans="1:16" ht="15.9" customHeight="1" x14ac:dyDescent="0.3">
      <c r="A112" s="63">
        <v>94</v>
      </c>
      <c r="B112" s="87" t="s">
        <v>104</v>
      </c>
      <c r="C112" s="84" t="s">
        <v>44</v>
      </c>
      <c r="D112" s="94">
        <v>2</v>
      </c>
      <c r="E112" s="94"/>
      <c r="F112" s="77"/>
      <c r="G112" s="77"/>
      <c r="H112" s="94"/>
      <c r="I112" s="86"/>
      <c r="J112" s="71"/>
      <c r="K112" s="69"/>
      <c r="L112" s="70"/>
      <c r="M112" s="60"/>
      <c r="N112" s="70"/>
      <c r="O112" s="71"/>
      <c r="P112" s="104"/>
    </row>
    <row r="113" spans="1:16" ht="15.9" customHeight="1" x14ac:dyDescent="0.3">
      <c r="A113" s="56">
        <v>95</v>
      </c>
      <c r="B113" s="87" t="s">
        <v>107</v>
      </c>
      <c r="C113" s="84" t="s">
        <v>44</v>
      </c>
      <c r="D113" s="94">
        <v>2</v>
      </c>
      <c r="E113" s="94"/>
      <c r="F113" s="77"/>
      <c r="G113" s="77"/>
      <c r="H113" s="94"/>
      <c r="I113" s="77"/>
      <c r="J113" s="68"/>
      <c r="K113" s="69"/>
      <c r="L113" s="70"/>
      <c r="M113" s="60"/>
      <c r="N113" s="70"/>
      <c r="O113" s="71"/>
      <c r="P113" s="104"/>
    </row>
    <row r="114" spans="1:16" ht="15.9" customHeight="1" x14ac:dyDescent="0.3">
      <c r="A114" s="63">
        <v>96</v>
      </c>
      <c r="B114" s="87" t="s">
        <v>105</v>
      </c>
      <c r="C114" s="84" t="s">
        <v>44</v>
      </c>
      <c r="D114" s="94">
        <v>4</v>
      </c>
      <c r="E114" s="94"/>
      <c r="F114" s="77"/>
      <c r="G114" s="77"/>
      <c r="H114" s="94"/>
      <c r="I114" s="77"/>
      <c r="J114" s="68"/>
      <c r="K114" s="69"/>
      <c r="L114" s="70"/>
      <c r="M114" s="60"/>
      <c r="N114" s="70"/>
      <c r="O114" s="71"/>
      <c r="P114" s="104"/>
    </row>
    <row r="115" spans="1:16" ht="15.9" customHeight="1" x14ac:dyDescent="0.3">
      <c r="A115" s="56">
        <v>97</v>
      </c>
      <c r="B115" s="74" t="s">
        <v>108</v>
      </c>
      <c r="C115" s="84" t="s">
        <v>44</v>
      </c>
      <c r="D115" s="94">
        <v>1</v>
      </c>
      <c r="E115" s="94"/>
      <c r="F115" s="77"/>
      <c r="G115" s="77"/>
      <c r="H115" s="94"/>
      <c r="I115" s="77"/>
      <c r="J115" s="68"/>
      <c r="K115" s="69"/>
      <c r="L115" s="70"/>
      <c r="M115" s="60"/>
      <c r="N115" s="70"/>
      <c r="O115" s="71"/>
      <c r="P115" s="104"/>
    </row>
    <row r="116" spans="1:16" x14ac:dyDescent="0.3">
      <c r="A116" s="63">
        <v>98</v>
      </c>
      <c r="B116" s="87" t="s">
        <v>109</v>
      </c>
      <c r="C116" s="84" t="s">
        <v>44</v>
      </c>
      <c r="D116" s="94">
        <v>1</v>
      </c>
      <c r="E116" s="94"/>
      <c r="F116" s="77"/>
      <c r="G116" s="77"/>
      <c r="H116" s="77"/>
      <c r="I116" s="77"/>
      <c r="J116" s="68"/>
      <c r="K116" s="69"/>
      <c r="L116" s="70"/>
      <c r="M116" s="60"/>
      <c r="N116" s="70"/>
      <c r="O116" s="71"/>
      <c r="P116" s="104"/>
    </row>
    <row r="117" spans="1:16" ht="15.9" customHeight="1" x14ac:dyDescent="0.3">
      <c r="A117" s="56">
        <v>99</v>
      </c>
      <c r="B117" s="87" t="s">
        <v>110</v>
      </c>
      <c r="C117" s="84" t="s">
        <v>44</v>
      </c>
      <c r="D117" s="94">
        <v>1</v>
      </c>
      <c r="E117" s="94"/>
      <c r="F117" s="77"/>
      <c r="G117" s="77"/>
      <c r="H117" s="77"/>
      <c r="I117" s="86"/>
      <c r="J117" s="68"/>
      <c r="K117" s="69"/>
      <c r="L117" s="70"/>
      <c r="M117" s="60"/>
      <c r="N117" s="70"/>
      <c r="O117" s="71"/>
      <c r="P117" s="104"/>
    </row>
    <row r="118" spans="1:16" ht="15.9" customHeight="1" x14ac:dyDescent="0.3">
      <c r="A118" s="63">
        <v>100</v>
      </c>
      <c r="B118" s="87" t="s">
        <v>106</v>
      </c>
      <c r="C118" s="84" t="s">
        <v>47</v>
      </c>
      <c r="D118" s="94">
        <v>1</v>
      </c>
      <c r="E118" s="94"/>
      <c r="F118" s="77"/>
      <c r="G118" s="77"/>
      <c r="H118" s="77"/>
      <c r="I118" s="77"/>
      <c r="J118" s="68"/>
      <c r="K118" s="69"/>
      <c r="L118" s="70"/>
      <c r="M118" s="60"/>
      <c r="N118" s="70"/>
      <c r="O118" s="71"/>
      <c r="P118" s="104"/>
    </row>
    <row r="119" spans="1:16" ht="15.9" customHeight="1" x14ac:dyDescent="0.3">
      <c r="A119" s="56">
        <v>101</v>
      </c>
      <c r="B119" s="74" t="s">
        <v>111</v>
      </c>
      <c r="C119" s="84" t="s">
        <v>44</v>
      </c>
      <c r="D119" s="109">
        <v>3</v>
      </c>
      <c r="E119" s="94"/>
      <c r="F119" s="77"/>
      <c r="G119" s="77"/>
      <c r="H119" s="94"/>
      <c r="I119" s="77"/>
      <c r="J119" s="68"/>
      <c r="K119" s="69"/>
      <c r="L119" s="70"/>
      <c r="M119" s="60"/>
      <c r="N119" s="70"/>
      <c r="O119" s="71"/>
      <c r="P119" s="104"/>
    </row>
    <row r="120" spans="1:16" ht="27.75" customHeight="1" x14ac:dyDescent="0.3">
      <c r="A120" s="63">
        <v>102</v>
      </c>
      <c r="B120" s="87" t="s">
        <v>112</v>
      </c>
      <c r="C120" s="84" t="s">
        <v>44</v>
      </c>
      <c r="D120" s="79">
        <v>1</v>
      </c>
      <c r="E120" s="94"/>
      <c r="F120" s="77"/>
      <c r="G120" s="77"/>
      <c r="H120" s="77"/>
      <c r="I120" s="86"/>
      <c r="J120" s="68"/>
      <c r="K120" s="69"/>
      <c r="L120" s="70"/>
      <c r="M120" s="60"/>
      <c r="N120" s="70"/>
      <c r="O120" s="71"/>
      <c r="P120" s="104"/>
    </row>
    <row r="121" spans="1:16" ht="13.5" customHeight="1" x14ac:dyDescent="0.3">
      <c r="A121" s="56">
        <v>103</v>
      </c>
      <c r="B121" s="87" t="s">
        <v>106</v>
      </c>
      <c r="C121" s="84" t="s">
        <v>47</v>
      </c>
      <c r="D121" s="79">
        <v>1</v>
      </c>
      <c r="E121" s="94"/>
      <c r="F121" s="77"/>
      <c r="G121" s="77"/>
      <c r="H121" s="77"/>
      <c r="I121" s="77"/>
      <c r="J121" s="68"/>
      <c r="K121" s="69"/>
      <c r="L121" s="70"/>
      <c r="M121" s="60"/>
      <c r="N121" s="70"/>
      <c r="O121" s="71"/>
      <c r="P121" s="104"/>
    </row>
    <row r="122" spans="1:16" ht="13.5" customHeight="1" x14ac:dyDescent="0.3">
      <c r="A122" s="63">
        <v>104</v>
      </c>
      <c r="B122" s="57" t="s">
        <v>113</v>
      </c>
      <c r="C122" s="89"/>
      <c r="D122" s="105"/>
      <c r="E122" s="105"/>
      <c r="F122" s="60"/>
      <c r="G122" s="60"/>
      <c r="H122" s="105"/>
      <c r="I122" s="60"/>
      <c r="J122" s="81"/>
      <c r="K122" s="82"/>
      <c r="L122" s="83"/>
      <c r="M122" s="60"/>
      <c r="N122" s="83"/>
      <c r="O122" s="81"/>
      <c r="P122" s="104"/>
    </row>
    <row r="123" spans="1:16" ht="13.5" customHeight="1" x14ac:dyDescent="0.3">
      <c r="A123" s="56">
        <v>105</v>
      </c>
      <c r="B123" s="74" t="s">
        <v>113</v>
      </c>
      <c r="C123" s="84" t="s">
        <v>49</v>
      </c>
      <c r="D123" s="94">
        <v>7</v>
      </c>
      <c r="E123" s="94"/>
      <c r="F123" s="77"/>
      <c r="G123" s="77"/>
      <c r="H123" s="94"/>
      <c r="I123" s="86"/>
      <c r="J123" s="68"/>
      <c r="K123" s="69"/>
      <c r="L123" s="70"/>
      <c r="M123" s="60"/>
      <c r="N123" s="70"/>
      <c r="O123" s="71"/>
      <c r="P123" s="104"/>
    </row>
    <row r="124" spans="1:16" ht="21.9" customHeight="1" x14ac:dyDescent="0.3">
      <c r="A124" s="63">
        <v>106</v>
      </c>
      <c r="B124" s="87" t="s">
        <v>114</v>
      </c>
      <c r="C124" s="84" t="s">
        <v>44</v>
      </c>
      <c r="D124" s="94">
        <v>3</v>
      </c>
      <c r="E124" s="94"/>
      <c r="F124" s="77"/>
      <c r="G124" s="77"/>
      <c r="H124" s="77"/>
      <c r="I124" s="77"/>
      <c r="J124" s="68"/>
      <c r="K124" s="69"/>
      <c r="L124" s="70"/>
      <c r="M124" s="60"/>
      <c r="N124" s="70"/>
      <c r="O124" s="71"/>
      <c r="P124" s="104"/>
    </row>
    <row r="125" spans="1:16" ht="24.75" customHeight="1" x14ac:dyDescent="0.3">
      <c r="A125" s="56">
        <v>107</v>
      </c>
      <c r="B125" s="87" t="s">
        <v>115</v>
      </c>
      <c r="C125" s="84" t="s">
        <v>44</v>
      </c>
      <c r="D125" s="94">
        <v>5</v>
      </c>
      <c r="E125" s="94"/>
      <c r="F125" s="77"/>
      <c r="G125" s="77"/>
      <c r="H125" s="77"/>
      <c r="I125" s="77"/>
      <c r="J125" s="68"/>
      <c r="K125" s="69"/>
      <c r="L125" s="70"/>
      <c r="M125" s="60"/>
      <c r="N125" s="70"/>
      <c r="O125" s="71"/>
      <c r="P125" s="104"/>
    </row>
    <row r="126" spans="1:16" ht="13.5" customHeight="1" x14ac:dyDescent="0.3">
      <c r="A126" s="63">
        <v>108</v>
      </c>
      <c r="B126" s="87" t="s">
        <v>116</v>
      </c>
      <c r="C126" s="84" t="s">
        <v>44</v>
      </c>
      <c r="D126" s="94">
        <v>4</v>
      </c>
      <c r="E126" s="94"/>
      <c r="F126" s="77"/>
      <c r="G126" s="77"/>
      <c r="H126" s="77"/>
      <c r="I126" s="86"/>
      <c r="J126" s="68"/>
      <c r="K126" s="69"/>
      <c r="L126" s="70"/>
      <c r="M126" s="60"/>
      <c r="N126" s="70"/>
      <c r="O126" s="71"/>
      <c r="P126" s="104"/>
    </row>
    <row r="127" spans="1:16" ht="23.1" customHeight="1" x14ac:dyDescent="0.3">
      <c r="A127" s="56">
        <v>109</v>
      </c>
      <c r="B127" s="87" t="s">
        <v>117</v>
      </c>
      <c r="C127" s="84" t="s">
        <v>44</v>
      </c>
      <c r="D127" s="94">
        <v>1</v>
      </c>
      <c r="E127" s="94"/>
      <c r="F127" s="77"/>
      <c r="G127" s="77"/>
      <c r="H127" s="77"/>
      <c r="I127" s="77"/>
      <c r="J127" s="68"/>
      <c r="K127" s="69"/>
      <c r="L127" s="70"/>
      <c r="M127" s="60"/>
      <c r="N127" s="70"/>
      <c r="O127" s="71"/>
      <c r="P127" s="104"/>
    </row>
    <row r="128" spans="1:16" ht="13.5" customHeight="1" x14ac:dyDescent="0.3">
      <c r="A128" s="63">
        <v>110</v>
      </c>
      <c r="B128" s="87" t="s">
        <v>118</v>
      </c>
      <c r="C128" s="84" t="s">
        <v>44</v>
      </c>
      <c r="D128" s="94">
        <v>1</v>
      </c>
      <c r="E128" s="94"/>
      <c r="F128" s="77"/>
      <c r="G128" s="77"/>
      <c r="H128" s="77"/>
      <c r="I128" s="77"/>
      <c r="J128" s="68"/>
      <c r="K128" s="69"/>
      <c r="L128" s="70"/>
      <c r="M128" s="60"/>
      <c r="N128" s="70"/>
      <c r="O128" s="71"/>
      <c r="P128" s="104"/>
    </row>
    <row r="129" spans="1:16" ht="13.5" customHeight="1" x14ac:dyDescent="0.3">
      <c r="A129" s="56">
        <v>111</v>
      </c>
      <c r="B129" s="87" t="s">
        <v>119</v>
      </c>
      <c r="C129" s="84" t="s">
        <v>44</v>
      </c>
      <c r="D129" s="94">
        <v>4</v>
      </c>
      <c r="E129" s="94"/>
      <c r="F129" s="77"/>
      <c r="G129" s="77"/>
      <c r="H129" s="77"/>
      <c r="I129" s="86"/>
      <c r="J129" s="68"/>
      <c r="K129" s="69"/>
      <c r="L129" s="70"/>
      <c r="M129" s="60"/>
      <c r="N129" s="70"/>
      <c r="O129" s="71"/>
      <c r="P129" s="104"/>
    </row>
    <row r="130" spans="1:16" ht="13.5" customHeight="1" x14ac:dyDescent="0.3">
      <c r="A130" s="63">
        <v>112</v>
      </c>
      <c r="B130" s="87" t="s">
        <v>120</v>
      </c>
      <c r="C130" s="84" t="s">
        <v>44</v>
      </c>
      <c r="D130" s="94">
        <v>1</v>
      </c>
      <c r="E130" s="94"/>
      <c r="F130" s="77"/>
      <c r="G130" s="77"/>
      <c r="H130" s="77"/>
      <c r="I130" s="77"/>
      <c r="J130" s="68"/>
      <c r="K130" s="69"/>
      <c r="L130" s="70"/>
      <c r="M130" s="60"/>
      <c r="N130" s="70"/>
      <c r="O130" s="71"/>
      <c r="P130" s="104"/>
    </row>
    <row r="131" spans="1:16" ht="13.5" customHeight="1" x14ac:dyDescent="0.3">
      <c r="A131" s="56">
        <v>113</v>
      </c>
      <c r="B131" s="87" t="s">
        <v>121</v>
      </c>
      <c r="C131" s="84" t="s">
        <v>44</v>
      </c>
      <c r="D131" s="94">
        <v>1</v>
      </c>
      <c r="E131" s="94"/>
      <c r="F131" s="77"/>
      <c r="G131" s="77"/>
      <c r="H131" s="77"/>
      <c r="I131" s="77"/>
      <c r="J131" s="68"/>
      <c r="K131" s="69"/>
      <c r="L131" s="70"/>
      <c r="M131" s="60"/>
      <c r="N131" s="70"/>
      <c r="O131" s="71"/>
      <c r="P131" s="104"/>
    </row>
    <row r="132" spans="1:16" ht="26.25" customHeight="1" x14ac:dyDescent="0.3">
      <c r="A132" s="63">
        <v>114</v>
      </c>
      <c r="B132" s="87" t="s">
        <v>122</v>
      </c>
      <c r="C132" s="84" t="s">
        <v>44</v>
      </c>
      <c r="D132" s="94">
        <v>6</v>
      </c>
      <c r="E132" s="94"/>
      <c r="F132" s="77"/>
      <c r="G132" s="77"/>
      <c r="H132" s="77"/>
      <c r="I132" s="86"/>
      <c r="J132" s="68"/>
      <c r="K132" s="69"/>
      <c r="L132" s="70"/>
      <c r="M132" s="60"/>
      <c r="N132" s="70"/>
      <c r="O132" s="71"/>
      <c r="P132" s="104"/>
    </row>
    <row r="133" spans="1:16" ht="13.5" customHeight="1" x14ac:dyDescent="0.3">
      <c r="A133" s="56">
        <v>115</v>
      </c>
      <c r="B133" s="87" t="s">
        <v>123</v>
      </c>
      <c r="C133" s="84" t="s">
        <v>44</v>
      </c>
      <c r="D133" s="94">
        <v>4</v>
      </c>
      <c r="E133" s="94"/>
      <c r="F133" s="77"/>
      <c r="G133" s="77"/>
      <c r="H133" s="77"/>
      <c r="I133" s="77"/>
      <c r="J133" s="68"/>
      <c r="K133" s="69"/>
      <c r="L133" s="70"/>
      <c r="M133" s="60"/>
      <c r="N133" s="70"/>
      <c r="O133" s="71"/>
      <c r="P133" s="104"/>
    </row>
    <row r="134" spans="1:16" ht="13.5" customHeight="1" x14ac:dyDescent="0.3">
      <c r="A134" s="63">
        <v>116</v>
      </c>
      <c r="B134" s="87" t="s">
        <v>124</v>
      </c>
      <c r="C134" s="84" t="s">
        <v>44</v>
      </c>
      <c r="D134" s="94">
        <v>1</v>
      </c>
      <c r="E134" s="94"/>
      <c r="F134" s="77"/>
      <c r="G134" s="77"/>
      <c r="H134" s="77"/>
      <c r="I134" s="77"/>
      <c r="J134" s="68"/>
      <c r="K134" s="69"/>
      <c r="L134" s="70"/>
      <c r="M134" s="60"/>
      <c r="N134" s="70"/>
      <c r="O134" s="71"/>
      <c r="P134" s="104"/>
    </row>
    <row r="135" spans="1:16" ht="27.75" customHeight="1" x14ac:dyDescent="0.3">
      <c r="A135" s="56">
        <v>117</v>
      </c>
      <c r="B135" s="87" t="s">
        <v>106</v>
      </c>
      <c r="C135" s="84" t="s">
        <v>47</v>
      </c>
      <c r="D135" s="94">
        <v>1</v>
      </c>
      <c r="E135" s="94"/>
      <c r="F135" s="77"/>
      <c r="G135" s="77"/>
      <c r="H135" s="77"/>
      <c r="I135" s="86"/>
      <c r="J135" s="68"/>
      <c r="K135" s="69"/>
      <c r="L135" s="70"/>
      <c r="M135" s="60"/>
      <c r="N135" s="70"/>
      <c r="O135" s="71"/>
      <c r="P135" s="104"/>
    </row>
    <row r="136" spans="1:16" ht="26.25" customHeight="1" x14ac:dyDescent="0.3">
      <c r="A136" s="63">
        <v>118</v>
      </c>
      <c r="B136" s="74" t="s">
        <v>125</v>
      </c>
      <c r="C136" s="84" t="s">
        <v>49</v>
      </c>
      <c r="D136" s="94">
        <v>3</v>
      </c>
      <c r="E136" s="94"/>
      <c r="F136" s="77"/>
      <c r="G136" s="77"/>
      <c r="H136" s="94"/>
      <c r="I136" s="77"/>
      <c r="J136" s="68"/>
      <c r="K136" s="69"/>
      <c r="L136" s="70"/>
      <c r="M136" s="60"/>
      <c r="N136" s="70"/>
      <c r="O136" s="71"/>
      <c r="P136" s="104"/>
    </row>
    <row r="137" spans="1:16" ht="26.25" customHeight="1" x14ac:dyDescent="0.3">
      <c r="A137" s="56">
        <v>119</v>
      </c>
      <c r="B137" s="87" t="s">
        <v>126</v>
      </c>
      <c r="C137" s="84" t="s">
        <v>55</v>
      </c>
      <c r="D137" s="94">
        <f>D136*15</f>
        <v>45</v>
      </c>
      <c r="E137" s="94"/>
      <c r="F137" s="77"/>
      <c r="G137" s="77"/>
      <c r="H137" s="77"/>
      <c r="I137" s="77"/>
      <c r="J137" s="68"/>
      <c r="K137" s="69"/>
      <c r="L137" s="70"/>
      <c r="M137" s="60"/>
      <c r="N137" s="70"/>
      <c r="O137" s="71"/>
      <c r="P137" s="104"/>
    </row>
    <row r="138" spans="1:16" ht="13.5" customHeight="1" x14ac:dyDescent="0.3">
      <c r="A138" s="63">
        <v>120</v>
      </c>
      <c r="B138" s="57" t="s">
        <v>127</v>
      </c>
      <c r="C138" s="92"/>
      <c r="D138" s="110"/>
      <c r="E138" s="110"/>
      <c r="F138" s="111"/>
      <c r="G138" s="111"/>
      <c r="H138" s="110"/>
      <c r="I138" s="111"/>
      <c r="J138" s="81"/>
      <c r="K138" s="82"/>
      <c r="L138" s="83"/>
      <c r="M138" s="60"/>
      <c r="N138" s="83"/>
      <c r="O138" s="81"/>
      <c r="P138" s="104"/>
    </row>
    <row r="139" spans="1:16" ht="26.1" customHeight="1" x14ac:dyDescent="0.3">
      <c r="A139" s="56">
        <v>121</v>
      </c>
      <c r="B139" s="74" t="s">
        <v>128</v>
      </c>
      <c r="C139" s="84" t="s">
        <v>49</v>
      </c>
      <c r="D139" s="94">
        <v>12</v>
      </c>
      <c r="E139" s="94"/>
      <c r="F139" s="77"/>
      <c r="G139" s="77"/>
      <c r="H139" s="94"/>
      <c r="I139" s="77"/>
      <c r="J139" s="68"/>
      <c r="K139" s="69"/>
      <c r="L139" s="70"/>
      <c r="M139" s="60"/>
      <c r="N139" s="70"/>
      <c r="O139" s="71"/>
      <c r="P139" s="104"/>
    </row>
    <row r="140" spans="1:16" ht="22.5" customHeight="1" x14ac:dyDescent="0.3">
      <c r="A140" s="63">
        <v>122</v>
      </c>
      <c r="B140" s="74" t="s">
        <v>129</v>
      </c>
      <c r="C140" s="84" t="s">
        <v>44</v>
      </c>
      <c r="D140" s="94">
        <v>2</v>
      </c>
      <c r="E140" s="94"/>
      <c r="F140" s="77"/>
      <c r="G140" s="77"/>
      <c r="H140" s="94"/>
      <c r="I140" s="77"/>
      <c r="J140" s="68"/>
      <c r="K140" s="69"/>
      <c r="L140" s="70"/>
      <c r="M140" s="60"/>
      <c r="N140" s="70"/>
      <c r="O140" s="71"/>
      <c r="P140" s="104"/>
    </row>
    <row r="141" spans="1:16" ht="13.5" customHeight="1" x14ac:dyDescent="0.3">
      <c r="A141" s="56">
        <v>123</v>
      </c>
      <c r="B141" s="74" t="s">
        <v>130</v>
      </c>
      <c r="C141" s="84" t="s">
        <v>44</v>
      </c>
      <c r="D141" s="94">
        <v>2</v>
      </c>
      <c r="E141" s="94"/>
      <c r="F141" s="77"/>
      <c r="G141" s="77"/>
      <c r="H141" s="94"/>
      <c r="I141" s="86"/>
      <c r="J141" s="68"/>
      <c r="K141" s="69"/>
      <c r="L141" s="70"/>
      <c r="M141" s="60"/>
      <c r="N141" s="70"/>
      <c r="O141" s="71"/>
      <c r="P141" s="104"/>
    </row>
    <row r="142" spans="1:16" ht="18.600000000000001" customHeight="1" x14ac:dyDescent="0.3">
      <c r="A142" s="63">
        <v>124</v>
      </c>
      <c r="B142" s="87" t="s">
        <v>131</v>
      </c>
      <c r="C142" s="84" t="s">
        <v>55</v>
      </c>
      <c r="D142" s="94">
        <v>25</v>
      </c>
      <c r="E142" s="94"/>
      <c r="F142" s="77"/>
      <c r="G142" s="77"/>
      <c r="H142" s="77"/>
      <c r="I142" s="77"/>
      <c r="J142" s="68"/>
      <c r="K142" s="69"/>
      <c r="L142" s="70"/>
      <c r="M142" s="60"/>
      <c r="N142" s="70"/>
      <c r="O142" s="71"/>
      <c r="P142" s="104"/>
    </row>
    <row r="143" spans="1:16" ht="11.1" customHeight="1" x14ac:dyDescent="0.3">
      <c r="A143" s="56">
        <v>125</v>
      </c>
      <c r="B143" s="87" t="s">
        <v>132</v>
      </c>
      <c r="C143" s="84" t="s">
        <v>44</v>
      </c>
      <c r="D143" s="94">
        <v>1</v>
      </c>
      <c r="E143" s="94"/>
      <c r="F143" s="77"/>
      <c r="G143" s="77"/>
      <c r="H143" s="77"/>
      <c r="I143" s="77"/>
      <c r="J143" s="68"/>
      <c r="K143" s="69"/>
      <c r="L143" s="70"/>
      <c r="M143" s="60"/>
      <c r="N143" s="70"/>
      <c r="O143" s="71"/>
      <c r="P143" s="104"/>
    </row>
    <row r="144" spans="1:16" ht="20.100000000000001" customHeight="1" x14ac:dyDescent="0.3">
      <c r="A144" s="63">
        <v>126</v>
      </c>
      <c r="B144" s="87" t="s">
        <v>133</v>
      </c>
      <c r="C144" s="84" t="s">
        <v>44</v>
      </c>
      <c r="D144" s="94">
        <v>4</v>
      </c>
      <c r="E144" s="94"/>
      <c r="F144" s="77"/>
      <c r="G144" s="77"/>
      <c r="H144" s="77"/>
      <c r="I144" s="77"/>
      <c r="J144" s="68"/>
      <c r="K144" s="69"/>
      <c r="L144" s="70"/>
      <c r="M144" s="60"/>
      <c r="N144" s="70"/>
      <c r="O144" s="71"/>
      <c r="P144" s="104"/>
    </row>
    <row r="145" spans="1:18" ht="13.5" customHeight="1" x14ac:dyDescent="0.3">
      <c r="A145" s="56">
        <v>127</v>
      </c>
      <c r="B145" s="74" t="s">
        <v>134</v>
      </c>
      <c r="C145" s="84" t="s">
        <v>44</v>
      </c>
      <c r="D145" s="94">
        <v>2</v>
      </c>
      <c r="E145" s="94"/>
      <c r="F145" s="77"/>
      <c r="G145" s="77"/>
      <c r="H145" s="94"/>
      <c r="I145" s="77"/>
      <c r="J145" s="68"/>
      <c r="K145" s="69"/>
      <c r="L145" s="70"/>
      <c r="M145" s="60"/>
      <c r="N145" s="70"/>
      <c r="O145" s="71"/>
      <c r="P145" s="104"/>
    </row>
    <row r="146" spans="1:18" ht="13.5" customHeight="1" x14ac:dyDescent="0.3">
      <c r="A146" s="63">
        <v>128</v>
      </c>
      <c r="B146" s="87" t="s">
        <v>135</v>
      </c>
      <c r="C146" s="84" t="s">
        <v>44</v>
      </c>
      <c r="D146" s="94">
        <v>2</v>
      </c>
      <c r="E146" s="94"/>
      <c r="F146" s="77"/>
      <c r="G146" s="77"/>
      <c r="H146" s="77"/>
      <c r="I146" s="86"/>
      <c r="J146" s="68"/>
      <c r="K146" s="69"/>
      <c r="L146" s="70"/>
      <c r="M146" s="60"/>
      <c r="N146" s="70"/>
      <c r="O146" s="71"/>
      <c r="P146" s="104"/>
    </row>
    <row r="147" spans="1:18" ht="24.6" customHeight="1" x14ac:dyDescent="0.3">
      <c r="A147" s="56">
        <v>129</v>
      </c>
      <c r="B147" s="74" t="s">
        <v>163</v>
      </c>
      <c r="C147" s="84" t="s">
        <v>44</v>
      </c>
      <c r="D147" s="94">
        <v>2</v>
      </c>
      <c r="E147" s="94"/>
      <c r="F147" s="77"/>
      <c r="G147" s="77"/>
      <c r="H147" s="94"/>
      <c r="I147" s="77"/>
      <c r="J147" s="68"/>
      <c r="K147" s="69"/>
      <c r="L147" s="70"/>
      <c r="M147" s="60"/>
      <c r="N147" s="70"/>
      <c r="O147" s="71"/>
      <c r="P147" s="104"/>
    </row>
    <row r="148" spans="1:18" ht="21.6" customHeight="1" x14ac:dyDescent="0.3">
      <c r="A148" s="63">
        <v>130</v>
      </c>
      <c r="B148" s="87" t="s">
        <v>164</v>
      </c>
      <c r="C148" s="84" t="s">
        <v>44</v>
      </c>
      <c r="D148" s="94">
        <v>2</v>
      </c>
      <c r="E148" s="94"/>
      <c r="F148" s="77"/>
      <c r="G148" s="77"/>
      <c r="H148" s="77"/>
      <c r="I148" s="86"/>
      <c r="J148" s="68"/>
      <c r="K148" s="69"/>
      <c r="L148" s="70"/>
      <c r="M148" s="60"/>
      <c r="N148" s="70"/>
      <c r="O148" s="71"/>
      <c r="P148" s="104"/>
    </row>
    <row r="149" spans="1:18" ht="13.5" customHeight="1" x14ac:dyDescent="0.3">
      <c r="A149" s="56">
        <v>131</v>
      </c>
      <c r="B149" s="87" t="s">
        <v>136</v>
      </c>
      <c r="C149" s="84" t="s">
        <v>44</v>
      </c>
      <c r="D149" s="94">
        <v>1</v>
      </c>
      <c r="E149" s="94"/>
      <c r="F149" s="77"/>
      <c r="G149" s="77"/>
      <c r="H149" s="77"/>
      <c r="I149" s="86"/>
      <c r="J149" s="68"/>
      <c r="K149" s="69"/>
      <c r="L149" s="70"/>
      <c r="M149" s="60"/>
      <c r="N149" s="70"/>
      <c r="O149" s="71"/>
      <c r="P149" s="104"/>
    </row>
    <row r="150" spans="1:18" ht="24.6" customHeight="1" x14ac:dyDescent="0.3">
      <c r="A150" s="63">
        <v>132</v>
      </c>
      <c r="B150" s="87" t="s">
        <v>137</v>
      </c>
      <c r="C150" s="84" t="s">
        <v>44</v>
      </c>
      <c r="D150" s="94">
        <v>2</v>
      </c>
      <c r="E150" s="94"/>
      <c r="F150" s="77"/>
      <c r="G150" s="77"/>
      <c r="H150" s="77"/>
      <c r="I150" s="77"/>
      <c r="J150" s="68"/>
      <c r="K150" s="69"/>
      <c r="L150" s="70"/>
      <c r="M150" s="60"/>
      <c r="N150" s="70"/>
      <c r="O150" s="71"/>
      <c r="P150" s="104"/>
    </row>
    <row r="151" spans="1:18" ht="26.25" customHeight="1" x14ac:dyDescent="0.3">
      <c r="A151" s="56">
        <v>133</v>
      </c>
      <c r="B151" s="87" t="s">
        <v>138</v>
      </c>
      <c r="C151" s="84" t="s">
        <v>44</v>
      </c>
      <c r="D151" s="94">
        <v>1</v>
      </c>
      <c r="E151" s="94"/>
      <c r="F151" s="77"/>
      <c r="G151" s="77"/>
      <c r="H151" s="77"/>
      <c r="I151" s="77"/>
      <c r="J151" s="68"/>
      <c r="K151" s="69"/>
      <c r="L151" s="70"/>
      <c r="M151" s="60"/>
      <c r="N151" s="70"/>
      <c r="O151" s="71"/>
      <c r="P151" s="104"/>
    </row>
    <row r="152" spans="1:18" x14ac:dyDescent="0.3">
      <c r="A152" s="63">
        <v>134</v>
      </c>
      <c r="B152" s="74" t="s">
        <v>139</v>
      </c>
      <c r="C152" s="84" t="s">
        <v>49</v>
      </c>
      <c r="D152" s="94">
        <v>25</v>
      </c>
      <c r="E152" s="94"/>
      <c r="F152" s="77"/>
      <c r="G152" s="77"/>
      <c r="H152" s="94"/>
      <c r="I152" s="86"/>
      <c r="J152" s="68"/>
      <c r="K152" s="69"/>
      <c r="L152" s="70"/>
      <c r="M152" s="60"/>
      <c r="N152" s="70"/>
      <c r="O152" s="71"/>
      <c r="P152" s="112"/>
    </row>
    <row r="153" spans="1:18" x14ac:dyDescent="0.3">
      <c r="A153" s="56">
        <v>135</v>
      </c>
      <c r="B153" s="87" t="s">
        <v>140</v>
      </c>
      <c r="C153" s="84" t="s">
        <v>49</v>
      </c>
      <c r="D153" s="94">
        <v>18</v>
      </c>
      <c r="E153" s="94"/>
      <c r="F153" s="77"/>
      <c r="G153" s="77"/>
      <c r="H153" s="77"/>
      <c r="I153" s="77"/>
      <c r="J153" s="68"/>
      <c r="K153" s="69"/>
      <c r="L153" s="70"/>
      <c r="M153" s="60"/>
      <c r="N153" s="70"/>
      <c r="O153" s="71"/>
      <c r="P153" s="112"/>
    </row>
    <row r="154" spans="1:18" x14ac:dyDescent="0.3">
      <c r="A154" s="63">
        <v>136</v>
      </c>
      <c r="B154" s="87" t="s">
        <v>141</v>
      </c>
      <c r="C154" s="84" t="s">
        <v>49</v>
      </c>
      <c r="D154" s="94">
        <v>13</v>
      </c>
      <c r="E154" s="94"/>
      <c r="F154" s="77"/>
      <c r="G154" s="77"/>
      <c r="H154" s="77"/>
      <c r="I154" s="77"/>
      <c r="J154" s="68"/>
      <c r="K154" s="69"/>
      <c r="L154" s="70"/>
      <c r="M154" s="60"/>
      <c r="N154" s="70"/>
      <c r="O154" s="71"/>
    </row>
    <row r="155" spans="1:18" ht="15" thickBot="1" x14ac:dyDescent="0.35">
      <c r="A155" s="56">
        <v>137</v>
      </c>
      <c r="B155" s="87" t="s">
        <v>142</v>
      </c>
      <c r="C155" s="84" t="s">
        <v>47</v>
      </c>
      <c r="D155" s="94">
        <v>1</v>
      </c>
      <c r="E155" s="94"/>
      <c r="F155" s="77"/>
      <c r="G155" s="77"/>
      <c r="H155" s="77"/>
      <c r="I155" s="86"/>
      <c r="J155" s="68"/>
      <c r="K155" s="69"/>
      <c r="L155" s="70"/>
      <c r="M155" s="60"/>
      <c r="N155" s="70"/>
      <c r="O155" s="71"/>
    </row>
    <row r="156" spans="1:18" ht="15" thickBot="1" x14ac:dyDescent="0.35">
      <c r="A156" s="113"/>
      <c r="B156" s="114"/>
      <c r="C156" s="114"/>
      <c r="D156" s="115"/>
      <c r="E156" s="116"/>
      <c r="F156" s="116"/>
      <c r="G156" s="117"/>
      <c r="H156" s="117"/>
      <c r="I156" s="117"/>
      <c r="J156" s="118" t="s">
        <v>143</v>
      </c>
      <c r="K156" s="119">
        <f>SUM(K19:K155)</f>
        <v>0</v>
      </c>
      <c r="L156" s="120">
        <f>SUM(L19:L155)</f>
        <v>0</v>
      </c>
      <c r="M156" s="120">
        <f>SUM(M20:M155)</f>
        <v>0</v>
      </c>
      <c r="N156" s="120">
        <f>SUM(N19:N155)</f>
        <v>0</v>
      </c>
      <c r="O156" s="121">
        <f>SUM(O19:O155)</f>
        <v>0</v>
      </c>
      <c r="R156" s="73"/>
    </row>
    <row r="157" spans="1:18" x14ac:dyDescent="0.3">
      <c r="A157" s="122"/>
      <c r="B157" s="123"/>
      <c r="C157" s="124"/>
      <c r="D157" s="125"/>
      <c r="E157" s="125"/>
      <c r="F157" s="126"/>
      <c r="G157" s="126"/>
      <c r="H157" s="126"/>
      <c r="I157" s="126"/>
      <c r="J157" s="127" t="s">
        <v>144</v>
      </c>
      <c r="K157" s="228">
        <f>L156*0.2409</f>
        <v>0</v>
      </c>
      <c r="L157" s="228"/>
      <c r="M157" s="228"/>
      <c r="N157" s="228"/>
      <c r="O157" s="228">
        <f>SUM(K157:N157)</f>
        <v>0</v>
      </c>
    </row>
    <row r="158" spans="1:18" x14ac:dyDescent="0.3">
      <c r="A158" s="128"/>
      <c r="B158" s="129"/>
      <c r="C158" s="130"/>
      <c r="D158" s="131"/>
      <c r="E158" s="131"/>
      <c r="F158" s="132"/>
      <c r="G158" s="132"/>
      <c r="H158" s="132"/>
      <c r="I158" s="132"/>
      <c r="J158" s="133" t="s">
        <v>145</v>
      </c>
      <c r="K158" s="229">
        <f>ROUND(0.03*O156,2)</f>
        <v>0</v>
      </c>
      <c r="L158" s="229"/>
      <c r="M158" s="229">
        <f>ROUND(0.05*M156,2)</f>
        <v>0</v>
      </c>
      <c r="N158" s="229">
        <f>ROUND(0.05*N156,2)</f>
        <v>0</v>
      </c>
      <c r="O158" s="229">
        <f>SUM(K158:N158)</f>
        <v>0</v>
      </c>
    </row>
    <row r="159" spans="1:18" x14ac:dyDescent="0.3">
      <c r="A159" s="134"/>
      <c r="B159" s="135"/>
      <c r="C159" s="136"/>
      <c r="D159" s="137"/>
      <c r="E159" s="137"/>
      <c r="F159" s="138"/>
      <c r="G159" s="139"/>
      <c r="H159" s="139"/>
      <c r="I159" s="140"/>
      <c r="J159" s="140" t="s">
        <v>165</v>
      </c>
      <c r="K159" s="230">
        <f>ROUND(0.07*O156,2)</f>
        <v>0</v>
      </c>
      <c r="L159" s="230"/>
      <c r="M159" s="230"/>
      <c r="N159" s="230"/>
      <c r="O159" s="230">
        <f>SUM(K159:N159)</f>
        <v>0</v>
      </c>
    </row>
    <row r="160" spans="1:18" ht="12.75" customHeight="1" thickBot="1" x14ac:dyDescent="0.35">
      <c r="A160" s="134"/>
      <c r="B160" s="135"/>
      <c r="C160" s="136"/>
      <c r="D160" s="137"/>
      <c r="E160" s="137"/>
      <c r="F160" s="138"/>
      <c r="G160" s="139"/>
      <c r="H160" s="139"/>
      <c r="I160" s="140"/>
      <c r="J160" s="140" t="s">
        <v>166</v>
      </c>
      <c r="K160" s="230">
        <f>ROUND(0.05*O156,2)</f>
        <v>0</v>
      </c>
      <c r="L160" s="230"/>
      <c r="M160" s="230"/>
      <c r="N160" s="230"/>
      <c r="O160" s="230">
        <f>SUM(K160:N160)</f>
        <v>0</v>
      </c>
    </row>
    <row r="161" spans="1:1025" ht="12.75" customHeight="1" thickBot="1" x14ac:dyDescent="0.35">
      <c r="A161" s="141"/>
      <c r="B161" s="142"/>
      <c r="C161" s="143"/>
      <c r="D161" s="144"/>
      <c r="E161" s="144"/>
      <c r="F161" s="145"/>
      <c r="G161" s="146"/>
      <c r="H161" s="146"/>
      <c r="I161" s="142"/>
      <c r="J161" s="142" t="s">
        <v>143</v>
      </c>
      <c r="K161" s="231">
        <f>O156+K157+K158+K159+K160</f>
        <v>0</v>
      </c>
      <c r="L161" s="231"/>
      <c r="M161" s="231"/>
      <c r="N161" s="231"/>
      <c r="O161" s="231"/>
    </row>
    <row r="162" spans="1:1025" ht="12.75" customHeight="1" x14ac:dyDescent="0.3">
      <c r="A162" s="149"/>
      <c r="B162" s="150"/>
      <c r="C162" s="151"/>
      <c r="D162" s="152"/>
      <c r="E162" s="152"/>
      <c r="F162" s="153"/>
      <c r="G162" s="154"/>
      <c r="H162" s="154"/>
      <c r="I162" s="150"/>
      <c r="J162" s="150" t="s">
        <v>146</v>
      </c>
      <c r="K162" s="232">
        <f>K161*0.21</f>
        <v>0</v>
      </c>
      <c r="L162" s="232"/>
      <c r="M162" s="232"/>
      <c r="N162" s="232"/>
      <c r="O162" s="232"/>
    </row>
    <row r="163" spans="1:1025" ht="15.9" customHeight="1" x14ac:dyDescent="0.3">
      <c r="A163" s="198"/>
      <c r="B163" s="199"/>
      <c r="C163" s="199"/>
      <c r="D163" s="199"/>
      <c r="E163" s="199"/>
      <c r="F163" s="199"/>
      <c r="G163" s="199"/>
      <c r="H163" s="220" t="s">
        <v>147</v>
      </c>
      <c r="I163" s="220"/>
      <c r="J163" s="221"/>
      <c r="K163" s="222">
        <f>K161+K162</f>
        <v>0</v>
      </c>
      <c r="L163" s="222"/>
      <c r="M163" s="222"/>
      <c r="N163" s="222"/>
      <c r="O163" s="222"/>
    </row>
    <row r="164" spans="1:1025" s="160" customFormat="1" ht="12.75" customHeight="1" x14ac:dyDescent="0.3">
      <c r="A164" s="155"/>
      <c r="B164" s="156"/>
      <c r="C164" s="155"/>
      <c r="D164" s="157"/>
      <c r="E164" s="157"/>
      <c r="F164" s="157"/>
      <c r="G164" s="155"/>
      <c r="H164" s="155"/>
      <c r="I164" s="155"/>
      <c r="J164" s="155"/>
      <c r="K164" s="158"/>
      <c r="L164" s="158"/>
      <c r="M164" s="158"/>
      <c r="N164" s="158"/>
      <c r="O164" s="158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9"/>
      <c r="AX164" s="159"/>
      <c r="AY164" s="159"/>
      <c r="AZ164" s="159"/>
      <c r="BA164" s="159"/>
      <c r="BB164" s="159"/>
      <c r="BC164" s="159"/>
      <c r="BD164" s="159"/>
      <c r="BE164" s="159"/>
      <c r="BF164" s="159"/>
      <c r="BG164" s="159"/>
      <c r="BH164" s="159"/>
      <c r="BI164" s="159"/>
      <c r="BJ164" s="159"/>
      <c r="BK164" s="159"/>
      <c r="BL164" s="159"/>
      <c r="BM164" s="159"/>
      <c r="BN164" s="159"/>
      <c r="BO164" s="159"/>
      <c r="BP164" s="159"/>
      <c r="BQ164" s="159"/>
      <c r="BR164" s="159"/>
      <c r="BS164" s="159"/>
      <c r="BT164" s="159"/>
      <c r="BU164" s="159"/>
      <c r="BV164" s="159"/>
      <c r="BW164" s="159"/>
      <c r="BX164" s="159"/>
      <c r="BY164" s="159"/>
      <c r="BZ164" s="159"/>
      <c r="CA164" s="159"/>
      <c r="CB164" s="159"/>
      <c r="CC164" s="159"/>
      <c r="CD164" s="159"/>
      <c r="CE164" s="159"/>
      <c r="CF164" s="159"/>
      <c r="CG164" s="159"/>
      <c r="CH164" s="159"/>
      <c r="CI164" s="159"/>
      <c r="CJ164" s="159"/>
      <c r="CK164" s="159"/>
      <c r="CL164" s="159"/>
      <c r="CM164" s="159"/>
      <c r="CN164" s="159"/>
      <c r="CO164" s="159"/>
      <c r="CP164" s="159"/>
      <c r="CQ164" s="159"/>
      <c r="CR164" s="159"/>
      <c r="CS164" s="159"/>
      <c r="CT164" s="159"/>
      <c r="CU164" s="159"/>
      <c r="CV164" s="159"/>
      <c r="CW164" s="159"/>
      <c r="CX164" s="159"/>
      <c r="CY164" s="159"/>
      <c r="CZ164" s="159"/>
      <c r="DA164" s="159"/>
      <c r="DB164" s="159"/>
      <c r="DC164" s="159"/>
      <c r="DD164" s="159"/>
      <c r="DE164" s="159"/>
      <c r="DF164" s="159"/>
      <c r="DG164" s="159"/>
      <c r="DH164" s="159"/>
      <c r="DI164" s="159"/>
      <c r="DJ164" s="159"/>
      <c r="DK164" s="159"/>
      <c r="DL164" s="159"/>
      <c r="DM164" s="159"/>
      <c r="DN164" s="159"/>
      <c r="DO164" s="159"/>
      <c r="DP164" s="159"/>
      <c r="DQ164" s="159"/>
      <c r="DR164" s="159"/>
      <c r="DS164" s="159"/>
      <c r="DT164" s="159"/>
      <c r="DU164" s="159"/>
      <c r="DV164" s="159"/>
      <c r="DW164" s="159"/>
      <c r="DX164" s="159"/>
      <c r="DY164" s="159"/>
      <c r="DZ164" s="159"/>
      <c r="EA164" s="159"/>
      <c r="EB164" s="159"/>
      <c r="EC164" s="159"/>
      <c r="ED164" s="159"/>
      <c r="EE164" s="159"/>
      <c r="EF164" s="159"/>
      <c r="EG164" s="159"/>
      <c r="EH164" s="159"/>
      <c r="EI164" s="159"/>
      <c r="EJ164" s="159"/>
      <c r="EK164" s="159"/>
      <c r="EL164" s="159"/>
      <c r="EM164" s="159"/>
      <c r="EN164" s="159"/>
      <c r="EO164" s="159"/>
      <c r="EP164" s="159"/>
      <c r="EQ164" s="159"/>
      <c r="ER164" s="159"/>
      <c r="ES164" s="159"/>
      <c r="ET164" s="159"/>
      <c r="EU164" s="159"/>
      <c r="EV164" s="159"/>
      <c r="EW164" s="159"/>
      <c r="EX164" s="159"/>
      <c r="EY164" s="159"/>
      <c r="EZ164" s="159"/>
      <c r="FA164" s="159"/>
      <c r="FB164" s="159"/>
      <c r="FC164" s="159"/>
      <c r="FD164" s="159"/>
      <c r="FE164" s="159"/>
      <c r="FF164" s="159"/>
      <c r="FG164" s="159"/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/>
      <c r="HI164" s="159"/>
      <c r="HJ164" s="159"/>
      <c r="HK164" s="159"/>
      <c r="HL164" s="159"/>
      <c r="HM164" s="159"/>
      <c r="HN164" s="159"/>
      <c r="HO164" s="159"/>
      <c r="HP164" s="159"/>
      <c r="HQ164" s="159"/>
      <c r="HR164" s="159"/>
      <c r="HS164" s="159"/>
      <c r="HT164" s="159"/>
      <c r="HU164" s="159"/>
      <c r="HV164" s="159"/>
      <c r="HW164" s="159"/>
      <c r="HX164" s="159"/>
      <c r="HY164" s="159"/>
      <c r="HZ164" s="159"/>
      <c r="IA164" s="159"/>
      <c r="IB164" s="159"/>
      <c r="IC164" s="159"/>
      <c r="ID164" s="159"/>
      <c r="IE164" s="159"/>
      <c r="IF164" s="159"/>
      <c r="IG164" s="159"/>
      <c r="IH164" s="159"/>
      <c r="II164" s="159"/>
      <c r="IJ164" s="159"/>
      <c r="IK164" s="159"/>
      <c r="IL164" s="159"/>
      <c r="IM164" s="159"/>
      <c r="IN164" s="159"/>
      <c r="IO164" s="159"/>
      <c r="IP164" s="159"/>
      <c r="IQ164" s="159"/>
      <c r="IR164" s="159"/>
      <c r="IS164" s="159"/>
      <c r="IT164" s="159"/>
      <c r="IU164" s="159"/>
      <c r="IV164" s="159"/>
      <c r="IW164" s="159"/>
      <c r="IX164" s="159"/>
      <c r="IY164" s="159"/>
      <c r="IZ164" s="159"/>
      <c r="JA164" s="159"/>
      <c r="JB164" s="159"/>
      <c r="JC164" s="159"/>
      <c r="JD164" s="159"/>
      <c r="JE164" s="159"/>
      <c r="JF164" s="159"/>
      <c r="JG164" s="159"/>
      <c r="JH164" s="159"/>
      <c r="JI164" s="159"/>
      <c r="JJ164" s="159"/>
      <c r="JK164" s="159"/>
      <c r="JL164" s="159"/>
      <c r="JM164" s="159"/>
      <c r="JN164" s="159"/>
      <c r="JO164" s="159"/>
      <c r="JP164" s="159"/>
      <c r="JQ164" s="159"/>
      <c r="JR164" s="159"/>
      <c r="JS164" s="159"/>
      <c r="JT164" s="159"/>
      <c r="JU164" s="159"/>
      <c r="JV164" s="159"/>
      <c r="JW164" s="159"/>
      <c r="JX164" s="159"/>
      <c r="JY164" s="159"/>
      <c r="JZ164" s="159"/>
      <c r="KA164" s="159"/>
      <c r="KB164" s="159"/>
      <c r="KC164" s="159"/>
      <c r="KD164" s="159"/>
      <c r="KE164" s="159"/>
      <c r="KF164" s="159"/>
      <c r="KG164" s="159"/>
      <c r="KH164" s="159"/>
      <c r="KI164" s="159"/>
      <c r="KJ164" s="159"/>
      <c r="KK164" s="159"/>
      <c r="KL164" s="159"/>
      <c r="KM164" s="159"/>
      <c r="KN164" s="159"/>
      <c r="KO164" s="159"/>
      <c r="KP164" s="159"/>
      <c r="KQ164" s="159"/>
      <c r="KR164" s="159"/>
      <c r="KS164" s="159"/>
      <c r="KT164" s="159"/>
      <c r="KU164" s="159"/>
      <c r="KV164" s="159"/>
      <c r="KW164" s="159"/>
      <c r="KX164" s="159"/>
      <c r="KY164" s="159"/>
      <c r="KZ164" s="159"/>
      <c r="LA164" s="159"/>
      <c r="LB164" s="159"/>
      <c r="LC164" s="159"/>
      <c r="LD164" s="159"/>
      <c r="LE164" s="159"/>
      <c r="LF164" s="159"/>
      <c r="LG164" s="159"/>
      <c r="LH164" s="159"/>
      <c r="LI164" s="159"/>
      <c r="LJ164" s="159"/>
      <c r="LK164" s="159"/>
      <c r="LL164" s="159"/>
      <c r="LM164" s="159"/>
      <c r="LN164" s="159"/>
      <c r="LO164" s="159"/>
      <c r="LP164" s="159"/>
      <c r="LQ164" s="159"/>
      <c r="LR164" s="159"/>
      <c r="LS164" s="159"/>
      <c r="LT164" s="159"/>
      <c r="LU164" s="159"/>
      <c r="LV164" s="159"/>
      <c r="LW164" s="159"/>
      <c r="LX164" s="159"/>
      <c r="LY164" s="159"/>
      <c r="LZ164" s="159"/>
      <c r="MA164" s="159"/>
      <c r="MB164" s="159"/>
      <c r="MC164" s="159"/>
      <c r="MD164" s="159"/>
      <c r="ME164" s="159"/>
      <c r="MF164" s="159"/>
      <c r="MG164" s="159"/>
      <c r="MH164" s="159"/>
      <c r="MI164" s="159"/>
      <c r="MJ164" s="159"/>
      <c r="MK164" s="159"/>
      <c r="ML164" s="159"/>
      <c r="MM164" s="159"/>
      <c r="MN164" s="159"/>
      <c r="MO164" s="159"/>
      <c r="MP164" s="159"/>
      <c r="MQ164" s="159"/>
      <c r="MR164" s="159"/>
      <c r="MS164" s="159"/>
      <c r="MT164" s="159"/>
      <c r="MU164" s="159"/>
      <c r="MV164" s="159"/>
      <c r="MW164" s="159"/>
      <c r="MX164" s="159"/>
      <c r="MY164" s="159"/>
      <c r="MZ164" s="159"/>
      <c r="NA164" s="159"/>
      <c r="NB164" s="159"/>
      <c r="NC164" s="159"/>
      <c r="ND164" s="159"/>
      <c r="NE164" s="159"/>
      <c r="NF164" s="159"/>
      <c r="NG164" s="159"/>
      <c r="NH164" s="159"/>
      <c r="NI164" s="159"/>
      <c r="NJ164" s="159"/>
      <c r="NK164" s="159"/>
      <c r="NL164" s="159"/>
      <c r="NM164" s="159"/>
      <c r="NN164" s="159"/>
      <c r="NO164" s="159"/>
      <c r="NP164" s="159"/>
      <c r="NQ164" s="159"/>
      <c r="NR164" s="159"/>
      <c r="NS164" s="159"/>
      <c r="NT164" s="159"/>
      <c r="NU164" s="159"/>
      <c r="NV164" s="159"/>
      <c r="NW164" s="159"/>
      <c r="NX164" s="159"/>
      <c r="NY164" s="159"/>
      <c r="NZ164" s="159"/>
      <c r="OA164" s="159"/>
      <c r="OB164" s="159"/>
      <c r="OC164" s="159"/>
      <c r="OD164" s="159"/>
      <c r="OE164" s="159"/>
      <c r="OF164" s="159"/>
      <c r="OG164" s="159"/>
      <c r="OH164" s="159"/>
      <c r="OI164" s="159"/>
      <c r="OJ164" s="159"/>
      <c r="OK164" s="159"/>
      <c r="OL164" s="159"/>
      <c r="OM164" s="159"/>
      <c r="ON164" s="159"/>
      <c r="OO164" s="159"/>
      <c r="OP164" s="159"/>
      <c r="OQ164" s="159"/>
      <c r="OR164" s="159"/>
      <c r="OS164" s="159"/>
      <c r="OT164" s="159"/>
      <c r="OU164" s="159"/>
      <c r="OV164" s="159"/>
      <c r="OW164" s="159"/>
      <c r="OX164" s="159"/>
      <c r="OY164" s="159"/>
      <c r="OZ164" s="159"/>
      <c r="PA164" s="159"/>
      <c r="PB164" s="159"/>
      <c r="PC164" s="159"/>
      <c r="PD164" s="159"/>
      <c r="PE164" s="159"/>
      <c r="PF164" s="159"/>
      <c r="PG164" s="159"/>
      <c r="PH164" s="159"/>
      <c r="PI164" s="159"/>
      <c r="PJ164" s="159"/>
      <c r="PK164" s="159"/>
      <c r="PL164" s="159"/>
      <c r="PM164" s="159"/>
      <c r="PN164" s="159"/>
      <c r="PO164" s="159"/>
      <c r="PP164" s="159"/>
      <c r="PQ164" s="159"/>
      <c r="PR164" s="159"/>
      <c r="PS164" s="159"/>
      <c r="PT164" s="159"/>
      <c r="PU164" s="159"/>
      <c r="PV164" s="159"/>
      <c r="PW164" s="159"/>
      <c r="PX164" s="159"/>
      <c r="PY164" s="159"/>
      <c r="PZ164" s="159"/>
      <c r="QA164" s="159"/>
      <c r="QB164" s="159"/>
      <c r="QC164" s="159"/>
      <c r="QD164" s="159"/>
      <c r="QE164" s="159"/>
      <c r="QF164" s="159"/>
      <c r="QG164" s="159"/>
      <c r="QH164" s="159"/>
      <c r="QI164" s="159"/>
      <c r="QJ164" s="159"/>
      <c r="QK164" s="159"/>
      <c r="QL164" s="159"/>
      <c r="QM164" s="159"/>
      <c r="QN164" s="159"/>
      <c r="QO164" s="159"/>
      <c r="QP164" s="159"/>
      <c r="QQ164" s="159"/>
      <c r="QR164" s="159"/>
      <c r="QS164" s="159"/>
      <c r="QT164" s="159"/>
      <c r="QU164" s="159"/>
      <c r="QV164" s="159"/>
      <c r="QW164" s="159"/>
      <c r="QX164" s="159"/>
      <c r="QY164" s="159"/>
      <c r="QZ164" s="159"/>
      <c r="RA164" s="159"/>
      <c r="RB164" s="159"/>
      <c r="RC164" s="159"/>
      <c r="RD164" s="159"/>
      <c r="RE164" s="159"/>
      <c r="RF164" s="159"/>
      <c r="RG164" s="159"/>
      <c r="RH164" s="159"/>
      <c r="RI164" s="159"/>
      <c r="RJ164" s="159"/>
      <c r="RK164" s="159"/>
      <c r="RL164" s="159"/>
      <c r="RM164" s="159"/>
      <c r="RN164" s="159"/>
      <c r="RO164" s="159"/>
      <c r="RP164" s="159"/>
      <c r="RQ164" s="159"/>
      <c r="RR164" s="159"/>
      <c r="RS164" s="159"/>
      <c r="RT164" s="159"/>
      <c r="RU164" s="159"/>
      <c r="RV164" s="159"/>
      <c r="RW164" s="159"/>
      <c r="RX164" s="159"/>
      <c r="RY164" s="159"/>
      <c r="RZ164" s="159"/>
      <c r="SA164" s="159"/>
      <c r="SB164" s="159"/>
      <c r="SC164" s="159"/>
      <c r="SD164" s="159"/>
      <c r="SE164" s="159"/>
      <c r="SF164" s="159"/>
      <c r="SG164" s="159"/>
      <c r="SH164" s="159"/>
      <c r="SI164" s="159"/>
      <c r="SJ164" s="159"/>
      <c r="SK164" s="159"/>
      <c r="SL164" s="159"/>
      <c r="SM164" s="159"/>
      <c r="SN164" s="159"/>
      <c r="SO164" s="159"/>
      <c r="SP164" s="159"/>
      <c r="SQ164" s="159"/>
      <c r="SR164" s="159"/>
      <c r="SS164" s="159"/>
      <c r="ST164" s="159"/>
      <c r="SU164" s="159"/>
      <c r="SV164" s="159"/>
      <c r="SW164" s="159"/>
      <c r="SX164" s="159"/>
      <c r="SY164" s="159"/>
      <c r="SZ164" s="159"/>
      <c r="TA164" s="159"/>
      <c r="TB164" s="159"/>
      <c r="TC164" s="159"/>
      <c r="TD164" s="159"/>
      <c r="TE164" s="159"/>
      <c r="TF164" s="159"/>
      <c r="TG164" s="159"/>
      <c r="TH164" s="159"/>
      <c r="TI164" s="159"/>
      <c r="TJ164" s="159"/>
      <c r="TK164" s="159"/>
      <c r="TL164" s="159"/>
      <c r="TM164" s="159"/>
      <c r="TN164" s="159"/>
      <c r="TO164" s="159"/>
      <c r="TP164" s="159"/>
      <c r="TQ164" s="159"/>
      <c r="TR164" s="159"/>
      <c r="TS164" s="159"/>
      <c r="TT164" s="159"/>
      <c r="TU164" s="159"/>
      <c r="TV164" s="159"/>
      <c r="TW164" s="159"/>
      <c r="TX164" s="159"/>
      <c r="TY164" s="159"/>
      <c r="TZ164" s="159"/>
      <c r="UA164" s="159"/>
      <c r="UB164" s="159"/>
      <c r="UC164" s="159"/>
      <c r="UD164" s="159"/>
      <c r="UE164" s="159"/>
      <c r="UF164" s="159"/>
      <c r="UG164" s="159"/>
      <c r="UH164" s="159"/>
      <c r="UI164" s="159"/>
      <c r="UJ164" s="159"/>
      <c r="UK164" s="159"/>
      <c r="UL164" s="159"/>
      <c r="UM164" s="159"/>
      <c r="UN164" s="159"/>
      <c r="UO164" s="159"/>
      <c r="UP164" s="159"/>
      <c r="UQ164" s="159"/>
      <c r="UR164" s="159"/>
      <c r="US164" s="159"/>
      <c r="UT164" s="159"/>
      <c r="UU164" s="159"/>
      <c r="UV164" s="159"/>
      <c r="UW164" s="159"/>
      <c r="UX164" s="159"/>
      <c r="UY164" s="159"/>
      <c r="UZ164" s="159"/>
      <c r="VA164" s="159"/>
      <c r="VB164" s="159"/>
      <c r="VC164" s="159"/>
      <c r="VD164" s="159"/>
      <c r="VE164" s="159"/>
      <c r="VF164" s="159"/>
      <c r="VG164" s="159"/>
      <c r="VH164" s="159"/>
      <c r="VI164" s="159"/>
      <c r="VJ164" s="159"/>
      <c r="VK164" s="159"/>
      <c r="VL164" s="159"/>
      <c r="VM164" s="159"/>
      <c r="VN164" s="159"/>
      <c r="VO164" s="159"/>
      <c r="VP164" s="159"/>
      <c r="VQ164" s="159"/>
      <c r="VR164" s="159"/>
      <c r="VS164" s="159"/>
      <c r="VT164" s="159"/>
      <c r="VU164" s="159"/>
      <c r="VV164" s="159"/>
      <c r="VW164" s="159"/>
      <c r="VX164" s="159"/>
      <c r="VY164" s="159"/>
      <c r="VZ164" s="159"/>
      <c r="WA164" s="159"/>
      <c r="WB164" s="159"/>
      <c r="WC164" s="159"/>
      <c r="WD164" s="159"/>
      <c r="WE164" s="159"/>
      <c r="WF164" s="159"/>
      <c r="WG164" s="159"/>
      <c r="WH164" s="159"/>
      <c r="WI164" s="159"/>
      <c r="WJ164" s="159"/>
      <c r="WK164" s="159"/>
      <c r="WL164" s="159"/>
      <c r="WM164" s="159"/>
      <c r="WN164" s="159"/>
      <c r="WO164" s="159"/>
      <c r="WP164" s="159"/>
      <c r="WQ164" s="159"/>
      <c r="WR164" s="159"/>
      <c r="WS164" s="159"/>
      <c r="WT164" s="159"/>
      <c r="WU164" s="159"/>
      <c r="WV164" s="159"/>
      <c r="WW164" s="159"/>
      <c r="WX164" s="159"/>
      <c r="WY164" s="159"/>
      <c r="WZ164" s="159"/>
      <c r="XA164" s="159"/>
      <c r="XB164" s="159"/>
      <c r="XC164" s="159"/>
      <c r="XD164" s="159"/>
      <c r="XE164" s="159"/>
      <c r="XF164" s="159"/>
      <c r="XG164" s="159"/>
      <c r="XH164" s="159"/>
      <c r="XI164" s="159"/>
      <c r="XJ164" s="159"/>
      <c r="XK164" s="159"/>
      <c r="XL164" s="159"/>
      <c r="XM164" s="159"/>
      <c r="XN164" s="159"/>
      <c r="XO164" s="159"/>
      <c r="XP164" s="159"/>
      <c r="XQ164" s="159"/>
      <c r="XR164" s="159"/>
      <c r="XS164" s="159"/>
      <c r="XT164" s="159"/>
      <c r="XU164" s="159"/>
      <c r="XV164" s="159"/>
      <c r="XW164" s="159"/>
      <c r="XX164" s="159"/>
      <c r="XY164" s="159"/>
      <c r="XZ164" s="159"/>
      <c r="YA164" s="159"/>
      <c r="YB164" s="159"/>
      <c r="YC164" s="159"/>
      <c r="YD164" s="159"/>
      <c r="YE164" s="159"/>
      <c r="YF164" s="159"/>
      <c r="YG164" s="159"/>
      <c r="YH164" s="159"/>
      <c r="YI164" s="159"/>
      <c r="YJ164" s="159"/>
      <c r="YK164" s="159"/>
      <c r="YL164" s="159"/>
      <c r="YM164" s="159"/>
      <c r="YN164" s="159"/>
      <c r="YO164" s="159"/>
      <c r="YP164" s="159"/>
      <c r="YQ164" s="159"/>
      <c r="YR164" s="159"/>
      <c r="YS164" s="159"/>
      <c r="YT164" s="159"/>
      <c r="YU164" s="159"/>
      <c r="YV164" s="159"/>
      <c r="YW164" s="159"/>
      <c r="YX164" s="159"/>
      <c r="YY164" s="159"/>
      <c r="YZ164" s="159"/>
      <c r="ZA164" s="159"/>
      <c r="ZB164" s="159"/>
      <c r="ZC164" s="159"/>
      <c r="ZD164" s="159"/>
      <c r="ZE164" s="159"/>
      <c r="ZF164" s="159"/>
      <c r="ZG164" s="159"/>
      <c r="ZH164" s="159"/>
      <c r="ZI164" s="159"/>
      <c r="ZJ164" s="159"/>
      <c r="ZK164" s="159"/>
      <c r="ZL164" s="159"/>
      <c r="ZM164" s="159"/>
      <c r="ZN164" s="159"/>
      <c r="ZO164" s="159"/>
      <c r="ZP164" s="159"/>
      <c r="ZQ164" s="159"/>
      <c r="ZR164" s="159"/>
      <c r="ZS164" s="159"/>
      <c r="ZT164" s="159"/>
      <c r="ZU164" s="159"/>
      <c r="ZV164" s="159"/>
      <c r="ZW164" s="159"/>
      <c r="ZX164" s="159"/>
      <c r="ZY164" s="159"/>
      <c r="ZZ164" s="159"/>
      <c r="AAA164" s="159"/>
      <c r="AAB164" s="159"/>
      <c r="AAC164" s="159"/>
      <c r="AAD164" s="159"/>
      <c r="AAE164" s="159"/>
      <c r="AAF164" s="159"/>
      <c r="AAG164" s="159"/>
      <c r="AAH164" s="159"/>
      <c r="AAI164" s="159"/>
      <c r="AAJ164" s="159"/>
      <c r="AAK164" s="159"/>
      <c r="AAL164" s="159"/>
      <c r="AAM164" s="159"/>
      <c r="AAN164" s="159"/>
      <c r="AAO164" s="159"/>
      <c r="AAP164" s="159"/>
      <c r="AAQ164" s="159"/>
      <c r="AAR164" s="159"/>
      <c r="AAS164" s="159"/>
      <c r="AAT164" s="159"/>
      <c r="AAU164" s="159"/>
      <c r="AAV164" s="159"/>
      <c r="AAW164" s="159"/>
      <c r="AAX164" s="159"/>
      <c r="AAY164" s="159"/>
      <c r="AAZ164" s="159"/>
      <c r="ABA164" s="159"/>
      <c r="ABB164" s="159"/>
      <c r="ABC164" s="159"/>
      <c r="ABD164" s="159"/>
      <c r="ABE164" s="159"/>
      <c r="ABF164" s="159"/>
      <c r="ABG164" s="159"/>
      <c r="ABH164" s="159"/>
      <c r="ABI164" s="159"/>
      <c r="ABJ164" s="159"/>
      <c r="ABK164" s="159"/>
      <c r="ABL164" s="159"/>
      <c r="ABM164" s="159"/>
      <c r="ABN164" s="159"/>
      <c r="ABO164" s="159"/>
      <c r="ABP164" s="159"/>
      <c r="ABQ164" s="159"/>
      <c r="ABR164" s="159"/>
      <c r="ABS164" s="159"/>
      <c r="ABT164" s="159"/>
      <c r="ABU164" s="159"/>
      <c r="ABV164" s="159"/>
      <c r="ABW164" s="159"/>
      <c r="ABX164" s="159"/>
      <c r="ABY164" s="159"/>
      <c r="ABZ164" s="159"/>
      <c r="ACA164" s="159"/>
      <c r="ACB164" s="159"/>
      <c r="ACC164" s="159"/>
      <c r="ACD164" s="159"/>
      <c r="ACE164" s="159"/>
      <c r="ACF164" s="159"/>
      <c r="ACG164" s="159"/>
      <c r="ACH164" s="159"/>
      <c r="ACI164" s="159"/>
      <c r="ACJ164" s="159"/>
      <c r="ACK164" s="159"/>
      <c r="ACL164" s="159"/>
      <c r="ACM164" s="159"/>
      <c r="ACN164" s="159"/>
      <c r="ACO164" s="159"/>
      <c r="ACP164" s="159"/>
      <c r="ACQ164" s="159"/>
      <c r="ACR164" s="159"/>
      <c r="ACS164" s="159"/>
      <c r="ACT164" s="159"/>
      <c r="ACU164" s="159"/>
      <c r="ACV164" s="159"/>
      <c r="ACW164" s="159"/>
      <c r="ACX164" s="159"/>
      <c r="ACY164" s="159"/>
      <c r="ACZ164" s="159"/>
      <c r="ADA164" s="159"/>
      <c r="ADB164" s="159"/>
      <c r="ADC164" s="159"/>
      <c r="ADD164" s="159"/>
      <c r="ADE164" s="159"/>
      <c r="ADF164" s="159"/>
      <c r="ADG164" s="159"/>
      <c r="ADH164" s="159"/>
      <c r="ADI164" s="159"/>
      <c r="ADJ164" s="159"/>
      <c r="ADK164" s="159"/>
      <c r="ADL164" s="159"/>
      <c r="ADM164" s="159"/>
      <c r="ADN164" s="159"/>
      <c r="ADO164" s="159"/>
      <c r="ADP164" s="159"/>
      <c r="ADQ164" s="159"/>
      <c r="ADR164" s="159"/>
      <c r="ADS164" s="159"/>
      <c r="ADT164" s="159"/>
      <c r="ADU164" s="159"/>
      <c r="ADV164" s="159"/>
      <c r="ADW164" s="159"/>
      <c r="ADX164" s="159"/>
      <c r="ADY164" s="159"/>
      <c r="ADZ164" s="159"/>
      <c r="AEA164" s="159"/>
      <c r="AEB164" s="159"/>
      <c r="AEC164" s="159"/>
      <c r="AED164" s="159"/>
      <c r="AEE164" s="159"/>
      <c r="AEF164" s="159"/>
      <c r="AEG164" s="159"/>
      <c r="AEH164" s="159"/>
      <c r="AEI164" s="159"/>
      <c r="AEJ164" s="159"/>
      <c r="AEK164" s="159"/>
      <c r="AEL164" s="159"/>
      <c r="AEM164" s="159"/>
      <c r="AEN164" s="159"/>
      <c r="AEO164" s="159"/>
      <c r="AEP164" s="159"/>
      <c r="AEQ164" s="159"/>
      <c r="AER164" s="159"/>
      <c r="AES164" s="159"/>
      <c r="AET164" s="159"/>
      <c r="AEU164" s="159"/>
      <c r="AEV164" s="159"/>
      <c r="AEW164" s="159"/>
      <c r="AEX164" s="159"/>
      <c r="AEY164" s="159"/>
      <c r="AEZ164" s="159"/>
      <c r="AFA164" s="159"/>
      <c r="AFB164" s="159"/>
      <c r="AFC164" s="159"/>
      <c r="AFD164" s="159"/>
      <c r="AFE164" s="159"/>
      <c r="AFF164" s="159"/>
      <c r="AFG164" s="159"/>
      <c r="AFH164" s="159"/>
      <c r="AFI164" s="159"/>
      <c r="AFJ164" s="159"/>
      <c r="AFK164" s="159"/>
      <c r="AFL164" s="159"/>
      <c r="AFM164" s="159"/>
      <c r="AFN164" s="159"/>
      <c r="AFO164" s="159"/>
      <c r="AFP164" s="159"/>
      <c r="AFQ164" s="159"/>
      <c r="AFR164" s="159"/>
      <c r="AFS164" s="159"/>
      <c r="AFT164" s="159"/>
      <c r="AFU164" s="159"/>
      <c r="AFV164" s="159"/>
      <c r="AFW164" s="159"/>
      <c r="AFX164" s="159"/>
      <c r="AFY164" s="159"/>
      <c r="AFZ164" s="159"/>
      <c r="AGA164" s="159"/>
      <c r="AGB164" s="159"/>
      <c r="AGC164" s="159"/>
      <c r="AGD164" s="159"/>
      <c r="AGE164" s="159"/>
      <c r="AGF164" s="159"/>
      <c r="AGG164" s="159"/>
      <c r="AGH164" s="159"/>
      <c r="AGI164" s="159"/>
      <c r="AGJ164" s="159"/>
      <c r="AGK164" s="159"/>
      <c r="AGL164" s="159"/>
      <c r="AGM164" s="159"/>
      <c r="AGN164" s="159"/>
      <c r="AGO164" s="159"/>
      <c r="AGP164" s="159"/>
      <c r="AGQ164" s="159"/>
      <c r="AGR164" s="159"/>
      <c r="AGS164" s="159"/>
      <c r="AGT164" s="159"/>
      <c r="AGU164" s="159"/>
      <c r="AGV164" s="159"/>
      <c r="AGW164" s="159"/>
      <c r="AGX164" s="159"/>
      <c r="AGY164" s="159"/>
      <c r="AGZ164" s="159"/>
      <c r="AHA164" s="159"/>
      <c r="AHB164" s="159"/>
      <c r="AHC164" s="159"/>
      <c r="AHD164" s="159"/>
      <c r="AHE164" s="159"/>
      <c r="AHF164" s="159"/>
      <c r="AHG164" s="159"/>
      <c r="AHH164" s="159"/>
      <c r="AHI164" s="159"/>
      <c r="AHJ164" s="159"/>
      <c r="AHK164" s="159"/>
      <c r="AHL164" s="159"/>
      <c r="AHM164" s="159"/>
      <c r="AHN164" s="159"/>
      <c r="AHO164" s="159"/>
      <c r="AHP164" s="159"/>
      <c r="AHQ164" s="159"/>
      <c r="AHR164" s="159"/>
      <c r="AHS164" s="159"/>
      <c r="AHT164" s="159"/>
      <c r="AHU164" s="159"/>
      <c r="AHV164" s="159"/>
      <c r="AHW164" s="159"/>
      <c r="AHX164" s="159"/>
      <c r="AHY164" s="159"/>
      <c r="AHZ164" s="159"/>
      <c r="AIA164" s="159"/>
      <c r="AIB164" s="159"/>
      <c r="AIC164" s="159"/>
      <c r="AID164" s="159"/>
      <c r="AIE164" s="159"/>
      <c r="AIF164" s="159"/>
      <c r="AIG164" s="159"/>
      <c r="AIH164" s="159"/>
      <c r="AII164" s="159"/>
      <c r="AIJ164" s="159"/>
      <c r="AIK164" s="159"/>
      <c r="AIL164" s="159"/>
      <c r="AIM164" s="159"/>
      <c r="AIN164" s="159"/>
      <c r="AIO164" s="159"/>
      <c r="AIP164" s="159"/>
      <c r="AIQ164" s="159"/>
      <c r="AIR164" s="159"/>
      <c r="AIS164" s="159"/>
      <c r="AIT164" s="159"/>
      <c r="AIU164" s="159"/>
      <c r="AIV164" s="159"/>
      <c r="AIW164" s="159"/>
      <c r="AIX164" s="159"/>
      <c r="AIY164" s="159"/>
      <c r="AIZ164" s="159"/>
      <c r="AJA164" s="159"/>
      <c r="AJB164" s="159"/>
      <c r="AJC164" s="159"/>
      <c r="AJD164" s="159"/>
      <c r="AJE164" s="159"/>
      <c r="AJF164" s="159"/>
      <c r="AJG164" s="159"/>
      <c r="AJH164" s="159"/>
      <c r="AJI164" s="159"/>
      <c r="AJJ164" s="159"/>
      <c r="AJK164" s="159"/>
      <c r="AJL164" s="159"/>
      <c r="AJM164" s="159"/>
      <c r="AJN164" s="159"/>
      <c r="AJO164" s="159"/>
      <c r="AJP164" s="159"/>
      <c r="AJQ164" s="159"/>
      <c r="AJR164" s="159"/>
      <c r="AJS164" s="159"/>
      <c r="AJT164" s="159"/>
      <c r="AJU164" s="159"/>
      <c r="AJV164" s="159"/>
      <c r="AJW164" s="159"/>
      <c r="AJX164" s="159"/>
      <c r="AJY164" s="159"/>
      <c r="AJZ164" s="159"/>
      <c r="AKA164" s="159"/>
      <c r="AKB164" s="159"/>
      <c r="AKC164" s="159"/>
      <c r="AKD164" s="159"/>
      <c r="AKE164" s="159"/>
      <c r="AKF164" s="159"/>
      <c r="AKG164" s="159"/>
      <c r="AKH164" s="159"/>
      <c r="AKI164" s="159"/>
      <c r="AKJ164" s="159"/>
      <c r="AKK164" s="159"/>
      <c r="AKL164" s="159"/>
      <c r="AKM164" s="159"/>
      <c r="AKN164" s="159"/>
      <c r="AKO164" s="159"/>
      <c r="AKP164" s="159"/>
      <c r="AKQ164" s="159"/>
      <c r="AKR164" s="159"/>
      <c r="AKS164" s="159"/>
      <c r="AKT164" s="159"/>
      <c r="AKU164" s="159"/>
      <c r="AKV164" s="159"/>
      <c r="AKW164" s="159"/>
      <c r="AKX164" s="159"/>
      <c r="AKY164" s="159"/>
      <c r="AKZ164" s="159"/>
      <c r="ALA164" s="159"/>
      <c r="ALB164" s="159"/>
      <c r="ALC164" s="159"/>
      <c r="ALD164" s="159"/>
      <c r="ALE164" s="159"/>
      <c r="ALF164" s="159"/>
      <c r="ALG164" s="159"/>
      <c r="ALH164" s="159"/>
      <c r="ALI164" s="159"/>
      <c r="ALJ164" s="159"/>
      <c r="ALK164" s="159"/>
      <c r="ALL164" s="159"/>
      <c r="ALM164" s="159"/>
      <c r="ALN164" s="159"/>
      <c r="ALO164" s="159"/>
      <c r="ALP164" s="159"/>
      <c r="ALQ164" s="159"/>
      <c r="ALR164" s="159"/>
      <c r="ALS164" s="159"/>
      <c r="ALT164" s="159"/>
      <c r="ALU164" s="159"/>
      <c r="ALV164" s="159"/>
      <c r="ALW164" s="159"/>
      <c r="ALX164" s="159"/>
      <c r="ALY164" s="159"/>
      <c r="ALZ164" s="159"/>
      <c r="AMA164" s="159"/>
      <c r="AMB164" s="159"/>
      <c r="AMC164" s="159"/>
      <c r="AMD164" s="159"/>
      <c r="AME164" s="159"/>
      <c r="AMF164" s="159"/>
      <c r="AMG164" s="159"/>
      <c r="AMH164" s="159"/>
      <c r="AMI164" s="159"/>
      <c r="AMJ164" s="159"/>
      <c r="AMK164" s="159"/>
    </row>
    <row r="165" spans="1:1025" s="160" customFormat="1" ht="14.1" customHeight="1" x14ac:dyDescent="0.3">
      <c r="A165" s="161"/>
      <c r="B165" s="210" t="s">
        <v>180</v>
      </c>
      <c r="C165" s="209"/>
      <c r="D165" s="209"/>
      <c r="E165" s="209"/>
      <c r="F165" s="209"/>
      <c r="G165" s="209"/>
      <c r="H165" s="203"/>
      <c r="I165" s="204"/>
      <c r="J165" s="204"/>
      <c r="K165" s="204"/>
      <c r="L165" s="204"/>
      <c r="M165" s="204"/>
      <c r="N165" s="204"/>
      <c r="O165" s="204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  <c r="AW165" s="159"/>
      <c r="AX165" s="159"/>
      <c r="AY165" s="159"/>
      <c r="AZ165" s="159"/>
      <c r="BA165" s="159"/>
      <c r="BB165" s="159"/>
      <c r="BC165" s="159"/>
      <c r="BD165" s="159"/>
      <c r="BE165" s="159"/>
      <c r="BF165" s="159"/>
      <c r="BG165" s="159"/>
      <c r="BH165" s="159"/>
      <c r="BI165" s="159"/>
      <c r="BJ165" s="159"/>
      <c r="BK165" s="159"/>
      <c r="BL165" s="159"/>
      <c r="BM165" s="159"/>
      <c r="BN165" s="159"/>
      <c r="BO165" s="159"/>
      <c r="BP165" s="159"/>
      <c r="BQ165" s="159"/>
      <c r="BR165" s="159"/>
      <c r="BS165" s="159"/>
      <c r="BT165" s="159"/>
      <c r="BU165" s="159"/>
      <c r="BV165" s="159"/>
      <c r="BW165" s="159"/>
      <c r="BX165" s="159"/>
      <c r="BY165" s="159"/>
      <c r="BZ165" s="159"/>
      <c r="CA165" s="159"/>
      <c r="CB165" s="159"/>
      <c r="CC165" s="159"/>
      <c r="CD165" s="159"/>
      <c r="CE165" s="159"/>
      <c r="CF165" s="159"/>
      <c r="CG165" s="159"/>
      <c r="CH165" s="159"/>
      <c r="CI165" s="159"/>
      <c r="CJ165" s="159"/>
      <c r="CK165" s="159"/>
      <c r="CL165" s="159"/>
      <c r="CM165" s="159"/>
      <c r="CN165" s="159"/>
      <c r="CO165" s="159"/>
      <c r="CP165" s="159"/>
      <c r="CQ165" s="159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59"/>
      <c r="DC165" s="159"/>
      <c r="DD165" s="159"/>
      <c r="DE165" s="159"/>
      <c r="DF165" s="159"/>
      <c r="DG165" s="159"/>
      <c r="DH165" s="159"/>
      <c r="DI165" s="159"/>
      <c r="DJ165" s="159"/>
      <c r="DK165" s="159"/>
      <c r="DL165" s="159"/>
      <c r="DM165" s="159"/>
      <c r="DN165" s="159"/>
      <c r="DO165" s="159"/>
      <c r="DP165" s="159"/>
      <c r="DQ165" s="159"/>
      <c r="DR165" s="159"/>
      <c r="DS165" s="159"/>
      <c r="DT165" s="159"/>
      <c r="DU165" s="159"/>
      <c r="DV165" s="159"/>
      <c r="DW165" s="159"/>
      <c r="DX165" s="159"/>
      <c r="DY165" s="159"/>
      <c r="DZ165" s="159"/>
      <c r="EA165" s="159"/>
      <c r="EB165" s="159"/>
      <c r="EC165" s="159"/>
      <c r="ED165" s="159"/>
      <c r="EE165" s="159"/>
      <c r="EF165" s="159"/>
      <c r="EG165" s="159"/>
      <c r="EH165" s="159"/>
      <c r="EI165" s="159"/>
      <c r="EJ165" s="159"/>
      <c r="EK165" s="159"/>
      <c r="EL165" s="159"/>
      <c r="EM165" s="159"/>
      <c r="EN165" s="159"/>
      <c r="EO165" s="159"/>
      <c r="EP165" s="159"/>
      <c r="EQ165" s="159"/>
      <c r="ER165" s="159"/>
      <c r="ES165" s="159"/>
      <c r="ET165" s="159"/>
      <c r="EU165" s="159"/>
      <c r="EV165" s="159"/>
      <c r="EW165" s="159"/>
      <c r="EX165" s="159"/>
      <c r="EY165" s="159"/>
      <c r="EZ165" s="159"/>
      <c r="FA165" s="159"/>
      <c r="FB165" s="159"/>
      <c r="FC165" s="159"/>
      <c r="FD165" s="159"/>
      <c r="FE165" s="159"/>
      <c r="FF165" s="159"/>
      <c r="FG165" s="159"/>
      <c r="FH165" s="159"/>
      <c r="FI165" s="159"/>
      <c r="FJ165" s="159"/>
      <c r="FK165" s="159"/>
      <c r="FL165" s="159"/>
      <c r="FM165" s="159"/>
      <c r="FN165" s="159"/>
      <c r="FO165" s="159"/>
      <c r="FP165" s="159"/>
      <c r="FQ165" s="159"/>
      <c r="FR165" s="159"/>
      <c r="FS165" s="159"/>
      <c r="FT165" s="159"/>
      <c r="FU165" s="159"/>
      <c r="FV165" s="159"/>
      <c r="FW165" s="159"/>
      <c r="FX165" s="159"/>
      <c r="FY165" s="159"/>
      <c r="FZ165" s="159"/>
      <c r="GA165" s="159"/>
      <c r="GB165" s="159"/>
      <c r="GC165" s="159"/>
      <c r="GD165" s="159"/>
      <c r="GE165" s="159"/>
      <c r="GF165" s="159"/>
      <c r="GG165" s="159"/>
      <c r="GH165" s="159"/>
      <c r="GI165" s="159"/>
      <c r="GJ165" s="159"/>
      <c r="GK165" s="159"/>
      <c r="GL165" s="159"/>
      <c r="GM165" s="159"/>
      <c r="GN165" s="159"/>
      <c r="GO165" s="159"/>
      <c r="GP165" s="159"/>
      <c r="GQ165" s="159"/>
      <c r="GR165" s="159"/>
      <c r="GS165" s="159"/>
      <c r="GT165" s="159"/>
      <c r="GU165" s="159"/>
      <c r="GV165" s="159"/>
      <c r="GW165" s="159"/>
      <c r="GX165" s="159"/>
      <c r="GY165" s="159"/>
      <c r="GZ165" s="159"/>
      <c r="HA165" s="159"/>
      <c r="HB165" s="159"/>
      <c r="HC165" s="159"/>
      <c r="HD165" s="159"/>
      <c r="HE165" s="159"/>
      <c r="HF165" s="159"/>
      <c r="HG165" s="159"/>
      <c r="HH165" s="159"/>
      <c r="HI165" s="159"/>
      <c r="HJ165" s="159"/>
      <c r="HK165" s="159"/>
      <c r="HL165" s="159"/>
      <c r="HM165" s="159"/>
      <c r="HN165" s="159"/>
      <c r="HO165" s="159"/>
      <c r="HP165" s="159"/>
      <c r="HQ165" s="159"/>
      <c r="HR165" s="159"/>
      <c r="HS165" s="159"/>
      <c r="HT165" s="159"/>
      <c r="HU165" s="159"/>
      <c r="HV165" s="159"/>
      <c r="HW165" s="159"/>
      <c r="HX165" s="159"/>
      <c r="HY165" s="159"/>
      <c r="HZ165" s="159"/>
      <c r="IA165" s="159"/>
      <c r="IB165" s="159"/>
      <c r="IC165" s="159"/>
      <c r="ID165" s="159"/>
      <c r="IE165" s="159"/>
      <c r="IF165" s="159"/>
      <c r="IG165" s="159"/>
      <c r="IH165" s="159"/>
      <c r="II165" s="159"/>
      <c r="IJ165" s="159"/>
      <c r="IK165" s="159"/>
      <c r="IL165" s="159"/>
      <c r="IM165" s="159"/>
      <c r="IN165" s="159"/>
      <c r="IO165" s="159"/>
      <c r="IP165" s="159"/>
      <c r="IQ165" s="159"/>
      <c r="IR165" s="159"/>
      <c r="IS165" s="159"/>
      <c r="IT165" s="159"/>
      <c r="IU165" s="159"/>
      <c r="IV165" s="159"/>
      <c r="IW165" s="159"/>
      <c r="IX165" s="159"/>
      <c r="IY165" s="159"/>
      <c r="IZ165" s="159"/>
      <c r="JA165" s="159"/>
      <c r="JB165" s="159"/>
      <c r="JC165" s="159"/>
      <c r="JD165" s="159"/>
      <c r="JE165" s="159"/>
      <c r="JF165" s="159"/>
      <c r="JG165" s="159"/>
      <c r="JH165" s="159"/>
      <c r="JI165" s="159"/>
      <c r="JJ165" s="159"/>
      <c r="JK165" s="159"/>
      <c r="JL165" s="159"/>
      <c r="JM165" s="159"/>
      <c r="JN165" s="159"/>
      <c r="JO165" s="159"/>
      <c r="JP165" s="159"/>
      <c r="JQ165" s="159"/>
      <c r="JR165" s="159"/>
      <c r="JS165" s="159"/>
      <c r="JT165" s="159"/>
      <c r="JU165" s="159"/>
      <c r="JV165" s="159"/>
      <c r="JW165" s="159"/>
      <c r="JX165" s="159"/>
      <c r="JY165" s="159"/>
      <c r="JZ165" s="159"/>
      <c r="KA165" s="159"/>
      <c r="KB165" s="159"/>
      <c r="KC165" s="159"/>
      <c r="KD165" s="159"/>
      <c r="KE165" s="159"/>
      <c r="KF165" s="159"/>
      <c r="KG165" s="159"/>
      <c r="KH165" s="159"/>
      <c r="KI165" s="159"/>
      <c r="KJ165" s="159"/>
      <c r="KK165" s="159"/>
      <c r="KL165" s="159"/>
      <c r="KM165" s="159"/>
      <c r="KN165" s="159"/>
      <c r="KO165" s="159"/>
      <c r="KP165" s="159"/>
      <c r="KQ165" s="159"/>
      <c r="KR165" s="159"/>
      <c r="KS165" s="159"/>
      <c r="KT165" s="159"/>
      <c r="KU165" s="159"/>
      <c r="KV165" s="159"/>
      <c r="KW165" s="159"/>
      <c r="KX165" s="159"/>
      <c r="KY165" s="159"/>
      <c r="KZ165" s="159"/>
      <c r="LA165" s="159"/>
      <c r="LB165" s="159"/>
      <c r="LC165" s="159"/>
      <c r="LD165" s="159"/>
      <c r="LE165" s="159"/>
      <c r="LF165" s="159"/>
      <c r="LG165" s="159"/>
      <c r="LH165" s="159"/>
      <c r="LI165" s="159"/>
      <c r="LJ165" s="159"/>
      <c r="LK165" s="159"/>
      <c r="LL165" s="159"/>
      <c r="LM165" s="159"/>
      <c r="LN165" s="159"/>
      <c r="LO165" s="159"/>
      <c r="LP165" s="159"/>
      <c r="LQ165" s="159"/>
      <c r="LR165" s="159"/>
      <c r="LS165" s="159"/>
      <c r="LT165" s="159"/>
      <c r="LU165" s="159"/>
      <c r="LV165" s="159"/>
      <c r="LW165" s="159"/>
      <c r="LX165" s="159"/>
      <c r="LY165" s="159"/>
      <c r="LZ165" s="159"/>
      <c r="MA165" s="159"/>
      <c r="MB165" s="159"/>
      <c r="MC165" s="159"/>
      <c r="MD165" s="159"/>
      <c r="ME165" s="159"/>
      <c r="MF165" s="159"/>
      <c r="MG165" s="159"/>
      <c r="MH165" s="159"/>
      <c r="MI165" s="159"/>
      <c r="MJ165" s="159"/>
      <c r="MK165" s="159"/>
      <c r="ML165" s="159"/>
      <c r="MM165" s="159"/>
      <c r="MN165" s="159"/>
      <c r="MO165" s="159"/>
      <c r="MP165" s="159"/>
      <c r="MQ165" s="159"/>
      <c r="MR165" s="159"/>
      <c r="MS165" s="159"/>
      <c r="MT165" s="159"/>
      <c r="MU165" s="159"/>
      <c r="MV165" s="159"/>
      <c r="MW165" s="159"/>
      <c r="MX165" s="159"/>
      <c r="MY165" s="159"/>
      <c r="MZ165" s="159"/>
      <c r="NA165" s="159"/>
      <c r="NB165" s="159"/>
      <c r="NC165" s="159"/>
      <c r="ND165" s="159"/>
      <c r="NE165" s="159"/>
      <c r="NF165" s="159"/>
      <c r="NG165" s="159"/>
      <c r="NH165" s="159"/>
      <c r="NI165" s="159"/>
      <c r="NJ165" s="159"/>
      <c r="NK165" s="159"/>
      <c r="NL165" s="159"/>
      <c r="NM165" s="159"/>
      <c r="NN165" s="159"/>
      <c r="NO165" s="159"/>
      <c r="NP165" s="159"/>
      <c r="NQ165" s="159"/>
      <c r="NR165" s="159"/>
      <c r="NS165" s="159"/>
      <c r="NT165" s="159"/>
      <c r="NU165" s="159"/>
      <c r="NV165" s="159"/>
      <c r="NW165" s="159"/>
      <c r="NX165" s="159"/>
      <c r="NY165" s="159"/>
      <c r="NZ165" s="159"/>
      <c r="OA165" s="159"/>
      <c r="OB165" s="159"/>
      <c r="OC165" s="159"/>
      <c r="OD165" s="159"/>
      <c r="OE165" s="159"/>
      <c r="OF165" s="159"/>
      <c r="OG165" s="159"/>
      <c r="OH165" s="159"/>
      <c r="OI165" s="159"/>
      <c r="OJ165" s="159"/>
      <c r="OK165" s="159"/>
      <c r="OL165" s="159"/>
      <c r="OM165" s="159"/>
      <c r="ON165" s="159"/>
      <c r="OO165" s="159"/>
      <c r="OP165" s="159"/>
      <c r="OQ165" s="159"/>
      <c r="OR165" s="159"/>
      <c r="OS165" s="159"/>
      <c r="OT165" s="159"/>
      <c r="OU165" s="159"/>
      <c r="OV165" s="159"/>
      <c r="OW165" s="159"/>
      <c r="OX165" s="159"/>
      <c r="OY165" s="159"/>
      <c r="OZ165" s="159"/>
      <c r="PA165" s="159"/>
      <c r="PB165" s="159"/>
      <c r="PC165" s="159"/>
      <c r="PD165" s="159"/>
      <c r="PE165" s="159"/>
      <c r="PF165" s="159"/>
      <c r="PG165" s="159"/>
      <c r="PH165" s="159"/>
      <c r="PI165" s="159"/>
      <c r="PJ165" s="159"/>
      <c r="PK165" s="159"/>
      <c r="PL165" s="159"/>
      <c r="PM165" s="159"/>
      <c r="PN165" s="159"/>
      <c r="PO165" s="159"/>
      <c r="PP165" s="159"/>
      <c r="PQ165" s="159"/>
      <c r="PR165" s="159"/>
      <c r="PS165" s="159"/>
      <c r="PT165" s="159"/>
      <c r="PU165" s="159"/>
      <c r="PV165" s="159"/>
      <c r="PW165" s="159"/>
      <c r="PX165" s="159"/>
      <c r="PY165" s="159"/>
      <c r="PZ165" s="159"/>
      <c r="QA165" s="159"/>
      <c r="QB165" s="159"/>
      <c r="QC165" s="159"/>
      <c r="QD165" s="159"/>
      <c r="QE165" s="159"/>
      <c r="QF165" s="159"/>
      <c r="QG165" s="159"/>
      <c r="QH165" s="159"/>
      <c r="QI165" s="159"/>
      <c r="QJ165" s="159"/>
      <c r="QK165" s="159"/>
      <c r="QL165" s="159"/>
      <c r="QM165" s="159"/>
      <c r="QN165" s="159"/>
      <c r="QO165" s="159"/>
      <c r="QP165" s="159"/>
      <c r="QQ165" s="159"/>
      <c r="QR165" s="159"/>
      <c r="QS165" s="159"/>
      <c r="QT165" s="159"/>
      <c r="QU165" s="159"/>
      <c r="QV165" s="159"/>
      <c r="QW165" s="159"/>
      <c r="QX165" s="159"/>
      <c r="QY165" s="159"/>
      <c r="QZ165" s="159"/>
      <c r="RA165" s="159"/>
      <c r="RB165" s="159"/>
      <c r="RC165" s="159"/>
      <c r="RD165" s="159"/>
      <c r="RE165" s="159"/>
      <c r="RF165" s="159"/>
      <c r="RG165" s="159"/>
      <c r="RH165" s="159"/>
      <c r="RI165" s="159"/>
      <c r="RJ165" s="159"/>
      <c r="RK165" s="159"/>
      <c r="RL165" s="159"/>
      <c r="RM165" s="159"/>
      <c r="RN165" s="159"/>
      <c r="RO165" s="159"/>
      <c r="RP165" s="159"/>
      <c r="RQ165" s="159"/>
      <c r="RR165" s="159"/>
      <c r="RS165" s="159"/>
      <c r="RT165" s="159"/>
      <c r="RU165" s="159"/>
      <c r="RV165" s="159"/>
      <c r="RW165" s="159"/>
      <c r="RX165" s="159"/>
      <c r="RY165" s="159"/>
      <c r="RZ165" s="159"/>
      <c r="SA165" s="159"/>
      <c r="SB165" s="159"/>
      <c r="SC165" s="159"/>
      <c r="SD165" s="159"/>
      <c r="SE165" s="159"/>
      <c r="SF165" s="159"/>
      <c r="SG165" s="159"/>
      <c r="SH165" s="159"/>
      <c r="SI165" s="159"/>
      <c r="SJ165" s="159"/>
      <c r="SK165" s="159"/>
      <c r="SL165" s="159"/>
      <c r="SM165" s="159"/>
      <c r="SN165" s="159"/>
      <c r="SO165" s="159"/>
      <c r="SP165" s="159"/>
      <c r="SQ165" s="159"/>
      <c r="SR165" s="159"/>
      <c r="SS165" s="159"/>
      <c r="ST165" s="159"/>
      <c r="SU165" s="159"/>
      <c r="SV165" s="159"/>
      <c r="SW165" s="159"/>
      <c r="SX165" s="159"/>
      <c r="SY165" s="159"/>
      <c r="SZ165" s="159"/>
      <c r="TA165" s="159"/>
      <c r="TB165" s="159"/>
      <c r="TC165" s="159"/>
      <c r="TD165" s="159"/>
      <c r="TE165" s="159"/>
      <c r="TF165" s="159"/>
      <c r="TG165" s="159"/>
      <c r="TH165" s="159"/>
      <c r="TI165" s="159"/>
      <c r="TJ165" s="159"/>
      <c r="TK165" s="159"/>
      <c r="TL165" s="159"/>
      <c r="TM165" s="159"/>
      <c r="TN165" s="159"/>
      <c r="TO165" s="159"/>
      <c r="TP165" s="159"/>
      <c r="TQ165" s="159"/>
      <c r="TR165" s="159"/>
      <c r="TS165" s="159"/>
      <c r="TT165" s="159"/>
      <c r="TU165" s="159"/>
      <c r="TV165" s="159"/>
      <c r="TW165" s="159"/>
      <c r="TX165" s="159"/>
      <c r="TY165" s="159"/>
      <c r="TZ165" s="159"/>
      <c r="UA165" s="159"/>
      <c r="UB165" s="159"/>
      <c r="UC165" s="159"/>
      <c r="UD165" s="159"/>
      <c r="UE165" s="159"/>
      <c r="UF165" s="159"/>
      <c r="UG165" s="159"/>
      <c r="UH165" s="159"/>
      <c r="UI165" s="159"/>
      <c r="UJ165" s="159"/>
      <c r="UK165" s="159"/>
      <c r="UL165" s="159"/>
      <c r="UM165" s="159"/>
      <c r="UN165" s="159"/>
      <c r="UO165" s="159"/>
      <c r="UP165" s="159"/>
      <c r="UQ165" s="159"/>
      <c r="UR165" s="159"/>
      <c r="US165" s="159"/>
      <c r="UT165" s="159"/>
      <c r="UU165" s="159"/>
      <c r="UV165" s="159"/>
      <c r="UW165" s="159"/>
      <c r="UX165" s="159"/>
      <c r="UY165" s="159"/>
      <c r="UZ165" s="159"/>
      <c r="VA165" s="159"/>
      <c r="VB165" s="159"/>
      <c r="VC165" s="159"/>
      <c r="VD165" s="159"/>
      <c r="VE165" s="159"/>
      <c r="VF165" s="159"/>
      <c r="VG165" s="159"/>
      <c r="VH165" s="159"/>
      <c r="VI165" s="159"/>
      <c r="VJ165" s="159"/>
      <c r="VK165" s="159"/>
      <c r="VL165" s="159"/>
      <c r="VM165" s="159"/>
      <c r="VN165" s="159"/>
      <c r="VO165" s="159"/>
      <c r="VP165" s="159"/>
      <c r="VQ165" s="159"/>
      <c r="VR165" s="159"/>
      <c r="VS165" s="159"/>
      <c r="VT165" s="159"/>
      <c r="VU165" s="159"/>
      <c r="VV165" s="159"/>
      <c r="VW165" s="159"/>
      <c r="VX165" s="159"/>
      <c r="VY165" s="159"/>
      <c r="VZ165" s="159"/>
      <c r="WA165" s="159"/>
      <c r="WB165" s="159"/>
      <c r="WC165" s="159"/>
      <c r="WD165" s="159"/>
      <c r="WE165" s="159"/>
      <c r="WF165" s="159"/>
      <c r="WG165" s="159"/>
      <c r="WH165" s="159"/>
      <c r="WI165" s="159"/>
      <c r="WJ165" s="159"/>
      <c r="WK165" s="159"/>
      <c r="WL165" s="159"/>
      <c r="WM165" s="159"/>
      <c r="WN165" s="159"/>
      <c r="WO165" s="159"/>
      <c r="WP165" s="159"/>
      <c r="WQ165" s="159"/>
      <c r="WR165" s="159"/>
      <c r="WS165" s="159"/>
      <c r="WT165" s="159"/>
      <c r="WU165" s="159"/>
      <c r="WV165" s="159"/>
      <c r="WW165" s="159"/>
      <c r="WX165" s="159"/>
      <c r="WY165" s="159"/>
      <c r="WZ165" s="159"/>
      <c r="XA165" s="159"/>
      <c r="XB165" s="159"/>
      <c r="XC165" s="159"/>
      <c r="XD165" s="159"/>
      <c r="XE165" s="159"/>
      <c r="XF165" s="159"/>
      <c r="XG165" s="159"/>
      <c r="XH165" s="159"/>
      <c r="XI165" s="159"/>
      <c r="XJ165" s="159"/>
      <c r="XK165" s="159"/>
      <c r="XL165" s="159"/>
      <c r="XM165" s="159"/>
      <c r="XN165" s="159"/>
      <c r="XO165" s="159"/>
      <c r="XP165" s="159"/>
      <c r="XQ165" s="159"/>
      <c r="XR165" s="159"/>
      <c r="XS165" s="159"/>
      <c r="XT165" s="159"/>
      <c r="XU165" s="159"/>
      <c r="XV165" s="159"/>
      <c r="XW165" s="159"/>
      <c r="XX165" s="159"/>
      <c r="XY165" s="159"/>
      <c r="XZ165" s="159"/>
      <c r="YA165" s="159"/>
      <c r="YB165" s="159"/>
      <c r="YC165" s="159"/>
      <c r="YD165" s="159"/>
      <c r="YE165" s="159"/>
      <c r="YF165" s="159"/>
      <c r="YG165" s="159"/>
      <c r="YH165" s="159"/>
      <c r="YI165" s="159"/>
      <c r="YJ165" s="159"/>
      <c r="YK165" s="159"/>
      <c r="YL165" s="159"/>
      <c r="YM165" s="159"/>
      <c r="YN165" s="159"/>
      <c r="YO165" s="159"/>
      <c r="YP165" s="159"/>
      <c r="YQ165" s="159"/>
      <c r="YR165" s="159"/>
      <c r="YS165" s="159"/>
      <c r="YT165" s="159"/>
      <c r="YU165" s="159"/>
      <c r="YV165" s="159"/>
      <c r="YW165" s="159"/>
      <c r="YX165" s="159"/>
      <c r="YY165" s="159"/>
      <c r="YZ165" s="159"/>
      <c r="ZA165" s="159"/>
      <c r="ZB165" s="159"/>
      <c r="ZC165" s="159"/>
      <c r="ZD165" s="159"/>
      <c r="ZE165" s="159"/>
      <c r="ZF165" s="159"/>
      <c r="ZG165" s="159"/>
      <c r="ZH165" s="159"/>
      <c r="ZI165" s="159"/>
      <c r="ZJ165" s="159"/>
      <c r="ZK165" s="159"/>
      <c r="ZL165" s="159"/>
      <c r="ZM165" s="159"/>
      <c r="ZN165" s="159"/>
      <c r="ZO165" s="159"/>
      <c r="ZP165" s="159"/>
      <c r="ZQ165" s="159"/>
      <c r="ZR165" s="159"/>
      <c r="ZS165" s="159"/>
      <c r="ZT165" s="159"/>
      <c r="ZU165" s="159"/>
      <c r="ZV165" s="159"/>
      <c r="ZW165" s="159"/>
      <c r="ZX165" s="159"/>
      <c r="ZY165" s="159"/>
      <c r="ZZ165" s="159"/>
      <c r="AAA165" s="159"/>
      <c r="AAB165" s="159"/>
      <c r="AAC165" s="159"/>
      <c r="AAD165" s="159"/>
      <c r="AAE165" s="159"/>
      <c r="AAF165" s="159"/>
      <c r="AAG165" s="159"/>
      <c r="AAH165" s="159"/>
      <c r="AAI165" s="159"/>
      <c r="AAJ165" s="159"/>
      <c r="AAK165" s="159"/>
      <c r="AAL165" s="159"/>
      <c r="AAM165" s="159"/>
      <c r="AAN165" s="159"/>
      <c r="AAO165" s="159"/>
      <c r="AAP165" s="159"/>
      <c r="AAQ165" s="159"/>
      <c r="AAR165" s="159"/>
      <c r="AAS165" s="159"/>
      <c r="AAT165" s="159"/>
      <c r="AAU165" s="159"/>
      <c r="AAV165" s="159"/>
      <c r="AAW165" s="159"/>
      <c r="AAX165" s="159"/>
      <c r="AAY165" s="159"/>
      <c r="AAZ165" s="159"/>
      <c r="ABA165" s="159"/>
      <c r="ABB165" s="159"/>
      <c r="ABC165" s="159"/>
      <c r="ABD165" s="159"/>
      <c r="ABE165" s="159"/>
      <c r="ABF165" s="159"/>
      <c r="ABG165" s="159"/>
      <c r="ABH165" s="159"/>
      <c r="ABI165" s="159"/>
      <c r="ABJ165" s="159"/>
      <c r="ABK165" s="159"/>
      <c r="ABL165" s="159"/>
      <c r="ABM165" s="159"/>
      <c r="ABN165" s="159"/>
      <c r="ABO165" s="159"/>
      <c r="ABP165" s="159"/>
      <c r="ABQ165" s="159"/>
      <c r="ABR165" s="159"/>
      <c r="ABS165" s="159"/>
      <c r="ABT165" s="159"/>
      <c r="ABU165" s="159"/>
      <c r="ABV165" s="159"/>
      <c r="ABW165" s="159"/>
      <c r="ABX165" s="159"/>
      <c r="ABY165" s="159"/>
      <c r="ABZ165" s="159"/>
      <c r="ACA165" s="159"/>
      <c r="ACB165" s="159"/>
      <c r="ACC165" s="159"/>
      <c r="ACD165" s="159"/>
      <c r="ACE165" s="159"/>
      <c r="ACF165" s="159"/>
      <c r="ACG165" s="159"/>
      <c r="ACH165" s="159"/>
      <c r="ACI165" s="159"/>
      <c r="ACJ165" s="159"/>
      <c r="ACK165" s="159"/>
      <c r="ACL165" s="159"/>
      <c r="ACM165" s="159"/>
      <c r="ACN165" s="159"/>
      <c r="ACO165" s="159"/>
      <c r="ACP165" s="159"/>
      <c r="ACQ165" s="159"/>
      <c r="ACR165" s="159"/>
      <c r="ACS165" s="159"/>
      <c r="ACT165" s="159"/>
      <c r="ACU165" s="159"/>
      <c r="ACV165" s="159"/>
      <c r="ACW165" s="159"/>
      <c r="ACX165" s="159"/>
      <c r="ACY165" s="159"/>
      <c r="ACZ165" s="159"/>
      <c r="ADA165" s="159"/>
      <c r="ADB165" s="159"/>
      <c r="ADC165" s="159"/>
      <c r="ADD165" s="159"/>
      <c r="ADE165" s="159"/>
      <c r="ADF165" s="159"/>
      <c r="ADG165" s="159"/>
      <c r="ADH165" s="159"/>
      <c r="ADI165" s="159"/>
      <c r="ADJ165" s="159"/>
      <c r="ADK165" s="159"/>
      <c r="ADL165" s="159"/>
      <c r="ADM165" s="159"/>
      <c r="ADN165" s="159"/>
      <c r="ADO165" s="159"/>
      <c r="ADP165" s="159"/>
      <c r="ADQ165" s="159"/>
      <c r="ADR165" s="159"/>
      <c r="ADS165" s="159"/>
      <c r="ADT165" s="159"/>
      <c r="ADU165" s="159"/>
      <c r="ADV165" s="159"/>
      <c r="ADW165" s="159"/>
      <c r="ADX165" s="159"/>
      <c r="ADY165" s="159"/>
      <c r="ADZ165" s="159"/>
      <c r="AEA165" s="159"/>
      <c r="AEB165" s="159"/>
      <c r="AEC165" s="159"/>
      <c r="AED165" s="159"/>
      <c r="AEE165" s="159"/>
      <c r="AEF165" s="159"/>
      <c r="AEG165" s="159"/>
      <c r="AEH165" s="159"/>
      <c r="AEI165" s="159"/>
      <c r="AEJ165" s="159"/>
      <c r="AEK165" s="159"/>
      <c r="AEL165" s="159"/>
      <c r="AEM165" s="159"/>
      <c r="AEN165" s="159"/>
      <c r="AEO165" s="159"/>
      <c r="AEP165" s="159"/>
      <c r="AEQ165" s="159"/>
      <c r="AER165" s="159"/>
      <c r="AES165" s="159"/>
      <c r="AET165" s="159"/>
      <c r="AEU165" s="159"/>
      <c r="AEV165" s="159"/>
      <c r="AEW165" s="159"/>
      <c r="AEX165" s="159"/>
      <c r="AEY165" s="159"/>
      <c r="AEZ165" s="159"/>
      <c r="AFA165" s="159"/>
      <c r="AFB165" s="159"/>
      <c r="AFC165" s="159"/>
      <c r="AFD165" s="159"/>
      <c r="AFE165" s="159"/>
      <c r="AFF165" s="159"/>
      <c r="AFG165" s="159"/>
      <c r="AFH165" s="159"/>
      <c r="AFI165" s="159"/>
      <c r="AFJ165" s="159"/>
      <c r="AFK165" s="159"/>
      <c r="AFL165" s="159"/>
      <c r="AFM165" s="159"/>
      <c r="AFN165" s="159"/>
      <c r="AFO165" s="159"/>
      <c r="AFP165" s="159"/>
      <c r="AFQ165" s="159"/>
      <c r="AFR165" s="159"/>
      <c r="AFS165" s="159"/>
      <c r="AFT165" s="159"/>
      <c r="AFU165" s="159"/>
      <c r="AFV165" s="159"/>
      <c r="AFW165" s="159"/>
      <c r="AFX165" s="159"/>
      <c r="AFY165" s="159"/>
      <c r="AFZ165" s="159"/>
      <c r="AGA165" s="159"/>
      <c r="AGB165" s="159"/>
      <c r="AGC165" s="159"/>
      <c r="AGD165" s="159"/>
      <c r="AGE165" s="159"/>
      <c r="AGF165" s="159"/>
      <c r="AGG165" s="159"/>
      <c r="AGH165" s="159"/>
      <c r="AGI165" s="159"/>
      <c r="AGJ165" s="159"/>
      <c r="AGK165" s="159"/>
      <c r="AGL165" s="159"/>
      <c r="AGM165" s="159"/>
      <c r="AGN165" s="159"/>
      <c r="AGO165" s="159"/>
      <c r="AGP165" s="159"/>
      <c r="AGQ165" s="159"/>
      <c r="AGR165" s="159"/>
      <c r="AGS165" s="159"/>
      <c r="AGT165" s="159"/>
      <c r="AGU165" s="159"/>
      <c r="AGV165" s="159"/>
      <c r="AGW165" s="159"/>
      <c r="AGX165" s="159"/>
      <c r="AGY165" s="159"/>
      <c r="AGZ165" s="159"/>
      <c r="AHA165" s="159"/>
      <c r="AHB165" s="159"/>
      <c r="AHC165" s="159"/>
      <c r="AHD165" s="159"/>
      <c r="AHE165" s="159"/>
      <c r="AHF165" s="159"/>
      <c r="AHG165" s="159"/>
      <c r="AHH165" s="159"/>
      <c r="AHI165" s="159"/>
      <c r="AHJ165" s="159"/>
      <c r="AHK165" s="159"/>
      <c r="AHL165" s="159"/>
      <c r="AHM165" s="159"/>
      <c r="AHN165" s="159"/>
      <c r="AHO165" s="159"/>
      <c r="AHP165" s="159"/>
      <c r="AHQ165" s="159"/>
      <c r="AHR165" s="159"/>
      <c r="AHS165" s="159"/>
      <c r="AHT165" s="159"/>
      <c r="AHU165" s="159"/>
      <c r="AHV165" s="159"/>
      <c r="AHW165" s="159"/>
      <c r="AHX165" s="159"/>
      <c r="AHY165" s="159"/>
      <c r="AHZ165" s="159"/>
      <c r="AIA165" s="159"/>
      <c r="AIB165" s="159"/>
      <c r="AIC165" s="159"/>
      <c r="AID165" s="159"/>
      <c r="AIE165" s="159"/>
      <c r="AIF165" s="159"/>
      <c r="AIG165" s="159"/>
      <c r="AIH165" s="159"/>
      <c r="AII165" s="159"/>
      <c r="AIJ165" s="159"/>
      <c r="AIK165" s="159"/>
      <c r="AIL165" s="159"/>
      <c r="AIM165" s="159"/>
      <c r="AIN165" s="159"/>
      <c r="AIO165" s="159"/>
      <c r="AIP165" s="159"/>
      <c r="AIQ165" s="159"/>
      <c r="AIR165" s="159"/>
      <c r="AIS165" s="159"/>
      <c r="AIT165" s="159"/>
      <c r="AIU165" s="159"/>
      <c r="AIV165" s="159"/>
      <c r="AIW165" s="159"/>
      <c r="AIX165" s="159"/>
      <c r="AIY165" s="159"/>
      <c r="AIZ165" s="159"/>
      <c r="AJA165" s="159"/>
      <c r="AJB165" s="159"/>
      <c r="AJC165" s="159"/>
      <c r="AJD165" s="159"/>
      <c r="AJE165" s="159"/>
      <c r="AJF165" s="159"/>
      <c r="AJG165" s="159"/>
      <c r="AJH165" s="159"/>
      <c r="AJI165" s="159"/>
      <c r="AJJ165" s="159"/>
      <c r="AJK165" s="159"/>
      <c r="AJL165" s="159"/>
      <c r="AJM165" s="159"/>
      <c r="AJN165" s="159"/>
      <c r="AJO165" s="159"/>
      <c r="AJP165" s="159"/>
      <c r="AJQ165" s="159"/>
      <c r="AJR165" s="159"/>
      <c r="AJS165" s="159"/>
      <c r="AJT165" s="159"/>
      <c r="AJU165" s="159"/>
      <c r="AJV165" s="159"/>
      <c r="AJW165" s="159"/>
      <c r="AJX165" s="159"/>
      <c r="AJY165" s="159"/>
      <c r="AJZ165" s="159"/>
      <c r="AKA165" s="159"/>
      <c r="AKB165" s="159"/>
      <c r="AKC165" s="159"/>
      <c r="AKD165" s="159"/>
      <c r="AKE165" s="159"/>
      <c r="AKF165" s="159"/>
      <c r="AKG165" s="159"/>
      <c r="AKH165" s="159"/>
      <c r="AKI165" s="159"/>
      <c r="AKJ165" s="159"/>
      <c r="AKK165" s="159"/>
      <c r="AKL165" s="159"/>
      <c r="AKM165" s="159"/>
      <c r="AKN165" s="159"/>
      <c r="AKO165" s="159"/>
      <c r="AKP165" s="159"/>
      <c r="AKQ165" s="159"/>
      <c r="AKR165" s="159"/>
      <c r="AKS165" s="159"/>
      <c r="AKT165" s="159"/>
      <c r="AKU165" s="159"/>
      <c r="AKV165" s="159"/>
      <c r="AKW165" s="159"/>
      <c r="AKX165" s="159"/>
      <c r="AKY165" s="159"/>
      <c r="AKZ165" s="159"/>
      <c r="ALA165" s="159"/>
      <c r="ALB165" s="159"/>
      <c r="ALC165" s="159"/>
      <c r="ALD165" s="159"/>
      <c r="ALE165" s="159"/>
      <c r="ALF165" s="159"/>
      <c r="ALG165" s="159"/>
      <c r="ALH165" s="159"/>
      <c r="ALI165" s="159"/>
      <c r="ALJ165" s="159"/>
      <c r="ALK165" s="159"/>
      <c r="ALL165" s="159"/>
      <c r="ALM165" s="159"/>
      <c r="ALN165" s="159"/>
      <c r="ALO165" s="159"/>
      <c r="ALP165" s="159"/>
      <c r="ALQ165" s="159"/>
      <c r="ALR165" s="159"/>
      <c r="ALS165" s="159"/>
      <c r="ALT165" s="159"/>
      <c r="ALU165" s="159"/>
      <c r="ALV165" s="159"/>
      <c r="ALW165" s="159"/>
      <c r="ALX165" s="159"/>
      <c r="ALY165" s="159"/>
      <c r="ALZ165" s="159"/>
      <c r="AMA165" s="159"/>
      <c r="AMB165" s="159"/>
      <c r="AMC165" s="159"/>
      <c r="AMD165" s="159"/>
      <c r="AME165" s="159"/>
      <c r="AMF165" s="159"/>
      <c r="AMG165" s="159"/>
      <c r="AMH165" s="159"/>
      <c r="AMI165" s="159"/>
      <c r="AMJ165" s="159"/>
      <c r="AMK165" s="159"/>
    </row>
    <row r="166" spans="1:1025" s="160" customFormat="1" ht="12.75" customHeight="1" x14ac:dyDescent="0.3">
      <c r="A166" s="161"/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59"/>
      <c r="AZ166" s="159"/>
      <c r="BA166" s="159"/>
      <c r="BB166" s="159"/>
      <c r="BC166" s="159"/>
      <c r="BD166" s="159"/>
      <c r="BE166" s="159"/>
      <c r="BF166" s="159"/>
      <c r="BG166" s="159"/>
      <c r="BH166" s="159"/>
      <c r="BI166" s="159"/>
      <c r="BJ166" s="159"/>
      <c r="BK166" s="159"/>
      <c r="BL166" s="159"/>
      <c r="BM166" s="159"/>
      <c r="BN166" s="159"/>
      <c r="BO166" s="159"/>
      <c r="BP166" s="159"/>
      <c r="BQ166" s="159"/>
      <c r="BR166" s="159"/>
      <c r="BS166" s="159"/>
      <c r="BT166" s="159"/>
      <c r="BU166" s="159"/>
      <c r="BV166" s="159"/>
      <c r="BW166" s="159"/>
      <c r="BX166" s="159"/>
      <c r="BY166" s="159"/>
      <c r="BZ166" s="159"/>
      <c r="CA166" s="159"/>
      <c r="CB166" s="159"/>
      <c r="CC166" s="159"/>
      <c r="CD166" s="159"/>
      <c r="CE166" s="159"/>
      <c r="CF166" s="159"/>
      <c r="CG166" s="159"/>
      <c r="CH166" s="159"/>
      <c r="CI166" s="159"/>
      <c r="CJ166" s="159"/>
      <c r="CK166" s="159"/>
      <c r="CL166" s="159"/>
      <c r="CM166" s="159"/>
      <c r="CN166" s="159"/>
      <c r="CO166" s="159"/>
      <c r="CP166" s="159"/>
      <c r="CQ166" s="159"/>
      <c r="CR166" s="159"/>
      <c r="CS166" s="159"/>
      <c r="CT166" s="159"/>
      <c r="CU166" s="159"/>
      <c r="CV166" s="159"/>
      <c r="CW166" s="159"/>
      <c r="CX166" s="159"/>
      <c r="CY166" s="159"/>
      <c r="CZ166" s="159"/>
      <c r="DA166" s="159"/>
      <c r="DB166" s="159"/>
      <c r="DC166" s="159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  <c r="IG166" s="159"/>
      <c r="IH166" s="159"/>
      <c r="II166" s="159"/>
      <c r="IJ166" s="159"/>
      <c r="IK166" s="159"/>
      <c r="IL166" s="159"/>
      <c r="IM166" s="159"/>
      <c r="IN166" s="159"/>
      <c r="IO166" s="159"/>
      <c r="IP166" s="159"/>
      <c r="IQ166" s="159"/>
      <c r="IR166" s="159"/>
      <c r="IS166" s="159"/>
      <c r="IT166" s="159"/>
      <c r="IU166" s="159"/>
      <c r="IV166" s="159"/>
      <c r="IW166" s="159"/>
      <c r="IX166" s="159"/>
      <c r="IY166" s="159"/>
      <c r="IZ166" s="159"/>
      <c r="JA166" s="159"/>
      <c r="JB166" s="159"/>
      <c r="JC166" s="159"/>
      <c r="JD166" s="159"/>
      <c r="JE166" s="159"/>
      <c r="JF166" s="159"/>
      <c r="JG166" s="159"/>
      <c r="JH166" s="159"/>
      <c r="JI166" s="159"/>
      <c r="JJ166" s="159"/>
      <c r="JK166" s="159"/>
      <c r="JL166" s="159"/>
      <c r="JM166" s="159"/>
      <c r="JN166" s="159"/>
      <c r="JO166" s="159"/>
      <c r="JP166" s="159"/>
      <c r="JQ166" s="159"/>
      <c r="JR166" s="159"/>
      <c r="JS166" s="159"/>
      <c r="JT166" s="159"/>
      <c r="JU166" s="159"/>
      <c r="JV166" s="159"/>
      <c r="JW166" s="159"/>
      <c r="JX166" s="159"/>
      <c r="JY166" s="159"/>
      <c r="JZ166" s="159"/>
      <c r="KA166" s="159"/>
      <c r="KB166" s="159"/>
      <c r="KC166" s="159"/>
      <c r="KD166" s="159"/>
      <c r="KE166" s="159"/>
      <c r="KF166" s="159"/>
      <c r="KG166" s="159"/>
      <c r="KH166" s="159"/>
      <c r="KI166" s="159"/>
      <c r="KJ166" s="159"/>
      <c r="KK166" s="159"/>
      <c r="KL166" s="159"/>
      <c r="KM166" s="159"/>
      <c r="KN166" s="159"/>
      <c r="KO166" s="159"/>
      <c r="KP166" s="159"/>
      <c r="KQ166" s="159"/>
      <c r="KR166" s="159"/>
      <c r="KS166" s="159"/>
      <c r="KT166" s="159"/>
      <c r="KU166" s="159"/>
      <c r="KV166" s="159"/>
      <c r="KW166" s="159"/>
      <c r="KX166" s="159"/>
      <c r="KY166" s="159"/>
      <c r="KZ166" s="159"/>
      <c r="LA166" s="159"/>
      <c r="LB166" s="159"/>
      <c r="LC166" s="159"/>
      <c r="LD166" s="159"/>
      <c r="LE166" s="159"/>
      <c r="LF166" s="159"/>
      <c r="LG166" s="159"/>
      <c r="LH166" s="159"/>
      <c r="LI166" s="159"/>
      <c r="LJ166" s="159"/>
      <c r="LK166" s="159"/>
      <c r="LL166" s="159"/>
      <c r="LM166" s="159"/>
      <c r="LN166" s="159"/>
      <c r="LO166" s="159"/>
      <c r="LP166" s="159"/>
      <c r="LQ166" s="159"/>
      <c r="LR166" s="159"/>
      <c r="LS166" s="159"/>
      <c r="LT166" s="159"/>
      <c r="LU166" s="159"/>
      <c r="LV166" s="159"/>
      <c r="LW166" s="159"/>
      <c r="LX166" s="159"/>
      <c r="LY166" s="159"/>
      <c r="LZ166" s="159"/>
      <c r="MA166" s="159"/>
      <c r="MB166" s="159"/>
      <c r="MC166" s="159"/>
      <c r="MD166" s="159"/>
      <c r="ME166" s="159"/>
      <c r="MF166" s="159"/>
      <c r="MG166" s="159"/>
      <c r="MH166" s="159"/>
      <c r="MI166" s="159"/>
      <c r="MJ166" s="159"/>
      <c r="MK166" s="159"/>
      <c r="ML166" s="159"/>
      <c r="MM166" s="159"/>
      <c r="MN166" s="159"/>
      <c r="MO166" s="159"/>
      <c r="MP166" s="159"/>
      <c r="MQ166" s="159"/>
      <c r="MR166" s="159"/>
      <c r="MS166" s="159"/>
      <c r="MT166" s="159"/>
      <c r="MU166" s="159"/>
      <c r="MV166" s="159"/>
      <c r="MW166" s="159"/>
      <c r="MX166" s="159"/>
      <c r="MY166" s="159"/>
      <c r="MZ166" s="159"/>
      <c r="NA166" s="159"/>
      <c r="NB166" s="159"/>
      <c r="NC166" s="159"/>
      <c r="ND166" s="159"/>
      <c r="NE166" s="159"/>
      <c r="NF166" s="159"/>
      <c r="NG166" s="159"/>
      <c r="NH166" s="159"/>
      <c r="NI166" s="159"/>
      <c r="NJ166" s="159"/>
      <c r="NK166" s="159"/>
      <c r="NL166" s="159"/>
      <c r="NM166" s="159"/>
      <c r="NN166" s="159"/>
      <c r="NO166" s="159"/>
      <c r="NP166" s="159"/>
      <c r="NQ166" s="159"/>
      <c r="NR166" s="159"/>
      <c r="NS166" s="159"/>
      <c r="NT166" s="159"/>
      <c r="NU166" s="159"/>
      <c r="NV166" s="159"/>
      <c r="NW166" s="159"/>
      <c r="NX166" s="159"/>
      <c r="NY166" s="159"/>
      <c r="NZ166" s="159"/>
      <c r="OA166" s="159"/>
      <c r="OB166" s="159"/>
      <c r="OC166" s="159"/>
      <c r="OD166" s="159"/>
      <c r="OE166" s="159"/>
      <c r="OF166" s="159"/>
      <c r="OG166" s="159"/>
      <c r="OH166" s="159"/>
      <c r="OI166" s="159"/>
      <c r="OJ166" s="159"/>
      <c r="OK166" s="159"/>
      <c r="OL166" s="159"/>
      <c r="OM166" s="159"/>
      <c r="ON166" s="159"/>
      <c r="OO166" s="159"/>
      <c r="OP166" s="159"/>
      <c r="OQ166" s="159"/>
      <c r="OR166" s="159"/>
      <c r="OS166" s="159"/>
      <c r="OT166" s="159"/>
      <c r="OU166" s="159"/>
      <c r="OV166" s="159"/>
      <c r="OW166" s="159"/>
      <c r="OX166" s="159"/>
      <c r="OY166" s="159"/>
      <c r="OZ166" s="159"/>
      <c r="PA166" s="159"/>
      <c r="PB166" s="159"/>
      <c r="PC166" s="159"/>
      <c r="PD166" s="159"/>
      <c r="PE166" s="159"/>
      <c r="PF166" s="159"/>
      <c r="PG166" s="159"/>
      <c r="PH166" s="159"/>
      <c r="PI166" s="159"/>
      <c r="PJ166" s="159"/>
      <c r="PK166" s="159"/>
      <c r="PL166" s="159"/>
      <c r="PM166" s="159"/>
      <c r="PN166" s="159"/>
      <c r="PO166" s="159"/>
      <c r="PP166" s="159"/>
      <c r="PQ166" s="159"/>
      <c r="PR166" s="159"/>
      <c r="PS166" s="159"/>
      <c r="PT166" s="159"/>
      <c r="PU166" s="159"/>
      <c r="PV166" s="159"/>
      <c r="PW166" s="159"/>
      <c r="PX166" s="159"/>
      <c r="PY166" s="159"/>
      <c r="PZ166" s="159"/>
      <c r="QA166" s="159"/>
      <c r="QB166" s="159"/>
      <c r="QC166" s="159"/>
      <c r="QD166" s="159"/>
      <c r="QE166" s="159"/>
      <c r="QF166" s="159"/>
      <c r="QG166" s="159"/>
      <c r="QH166" s="159"/>
      <c r="QI166" s="159"/>
      <c r="QJ166" s="159"/>
      <c r="QK166" s="159"/>
      <c r="QL166" s="159"/>
      <c r="QM166" s="159"/>
      <c r="QN166" s="159"/>
      <c r="QO166" s="159"/>
      <c r="QP166" s="159"/>
      <c r="QQ166" s="159"/>
      <c r="QR166" s="159"/>
      <c r="QS166" s="159"/>
      <c r="QT166" s="159"/>
      <c r="QU166" s="159"/>
      <c r="QV166" s="159"/>
      <c r="QW166" s="159"/>
      <c r="QX166" s="159"/>
      <c r="QY166" s="159"/>
      <c r="QZ166" s="159"/>
      <c r="RA166" s="159"/>
      <c r="RB166" s="159"/>
      <c r="RC166" s="159"/>
      <c r="RD166" s="159"/>
      <c r="RE166" s="159"/>
      <c r="RF166" s="159"/>
      <c r="RG166" s="159"/>
      <c r="RH166" s="159"/>
      <c r="RI166" s="159"/>
      <c r="RJ166" s="159"/>
      <c r="RK166" s="159"/>
      <c r="RL166" s="159"/>
      <c r="RM166" s="159"/>
      <c r="RN166" s="159"/>
      <c r="RO166" s="159"/>
      <c r="RP166" s="159"/>
      <c r="RQ166" s="159"/>
      <c r="RR166" s="159"/>
      <c r="RS166" s="159"/>
      <c r="RT166" s="159"/>
      <c r="RU166" s="159"/>
      <c r="RV166" s="159"/>
      <c r="RW166" s="159"/>
      <c r="RX166" s="159"/>
      <c r="RY166" s="159"/>
      <c r="RZ166" s="159"/>
      <c r="SA166" s="159"/>
      <c r="SB166" s="159"/>
      <c r="SC166" s="159"/>
      <c r="SD166" s="159"/>
      <c r="SE166" s="159"/>
      <c r="SF166" s="159"/>
      <c r="SG166" s="159"/>
      <c r="SH166" s="159"/>
      <c r="SI166" s="159"/>
      <c r="SJ166" s="159"/>
      <c r="SK166" s="159"/>
      <c r="SL166" s="159"/>
      <c r="SM166" s="159"/>
      <c r="SN166" s="159"/>
      <c r="SO166" s="159"/>
      <c r="SP166" s="159"/>
      <c r="SQ166" s="159"/>
      <c r="SR166" s="159"/>
      <c r="SS166" s="159"/>
      <c r="ST166" s="159"/>
      <c r="SU166" s="159"/>
      <c r="SV166" s="159"/>
      <c r="SW166" s="159"/>
      <c r="SX166" s="159"/>
      <c r="SY166" s="159"/>
      <c r="SZ166" s="159"/>
      <c r="TA166" s="159"/>
      <c r="TB166" s="159"/>
      <c r="TC166" s="159"/>
      <c r="TD166" s="159"/>
      <c r="TE166" s="159"/>
      <c r="TF166" s="159"/>
      <c r="TG166" s="159"/>
      <c r="TH166" s="159"/>
      <c r="TI166" s="159"/>
      <c r="TJ166" s="159"/>
      <c r="TK166" s="159"/>
      <c r="TL166" s="159"/>
      <c r="TM166" s="159"/>
      <c r="TN166" s="159"/>
      <c r="TO166" s="159"/>
      <c r="TP166" s="159"/>
      <c r="TQ166" s="159"/>
      <c r="TR166" s="159"/>
      <c r="TS166" s="159"/>
      <c r="TT166" s="159"/>
      <c r="TU166" s="159"/>
      <c r="TV166" s="159"/>
      <c r="TW166" s="159"/>
      <c r="TX166" s="159"/>
      <c r="TY166" s="159"/>
      <c r="TZ166" s="159"/>
      <c r="UA166" s="159"/>
      <c r="UB166" s="159"/>
      <c r="UC166" s="159"/>
      <c r="UD166" s="159"/>
      <c r="UE166" s="159"/>
      <c r="UF166" s="159"/>
      <c r="UG166" s="159"/>
      <c r="UH166" s="159"/>
      <c r="UI166" s="159"/>
      <c r="UJ166" s="159"/>
      <c r="UK166" s="159"/>
      <c r="UL166" s="159"/>
      <c r="UM166" s="159"/>
      <c r="UN166" s="159"/>
      <c r="UO166" s="159"/>
      <c r="UP166" s="159"/>
      <c r="UQ166" s="159"/>
      <c r="UR166" s="159"/>
      <c r="US166" s="159"/>
      <c r="UT166" s="159"/>
      <c r="UU166" s="159"/>
      <c r="UV166" s="159"/>
      <c r="UW166" s="159"/>
      <c r="UX166" s="159"/>
      <c r="UY166" s="159"/>
      <c r="UZ166" s="159"/>
      <c r="VA166" s="159"/>
      <c r="VB166" s="159"/>
      <c r="VC166" s="159"/>
      <c r="VD166" s="159"/>
      <c r="VE166" s="159"/>
      <c r="VF166" s="159"/>
      <c r="VG166" s="159"/>
      <c r="VH166" s="159"/>
      <c r="VI166" s="159"/>
      <c r="VJ166" s="159"/>
      <c r="VK166" s="159"/>
      <c r="VL166" s="159"/>
      <c r="VM166" s="159"/>
      <c r="VN166" s="159"/>
      <c r="VO166" s="159"/>
      <c r="VP166" s="159"/>
      <c r="VQ166" s="159"/>
      <c r="VR166" s="159"/>
      <c r="VS166" s="159"/>
      <c r="VT166" s="159"/>
      <c r="VU166" s="159"/>
      <c r="VV166" s="159"/>
      <c r="VW166" s="159"/>
      <c r="VX166" s="159"/>
      <c r="VY166" s="159"/>
      <c r="VZ166" s="159"/>
      <c r="WA166" s="159"/>
      <c r="WB166" s="159"/>
      <c r="WC166" s="159"/>
      <c r="WD166" s="159"/>
      <c r="WE166" s="159"/>
      <c r="WF166" s="159"/>
      <c r="WG166" s="159"/>
      <c r="WH166" s="159"/>
      <c r="WI166" s="159"/>
      <c r="WJ166" s="159"/>
      <c r="WK166" s="159"/>
      <c r="WL166" s="159"/>
      <c r="WM166" s="159"/>
      <c r="WN166" s="159"/>
      <c r="WO166" s="159"/>
      <c r="WP166" s="159"/>
      <c r="WQ166" s="159"/>
      <c r="WR166" s="159"/>
      <c r="WS166" s="159"/>
      <c r="WT166" s="159"/>
      <c r="WU166" s="159"/>
      <c r="WV166" s="159"/>
      <c r="WW166" s="159"/>
      <c r="WX166" s="159"/>
      <c r="WY166" s="159"/>
      <c r="WZ166" s="159"/>
      <c r="XA166" s="159"/>
      <c r="XB166" s="159"/>
      <c r="XC166" s="159"/>
      <c r="XD166" s="159"/>
      <c r="XE166" s="159"/>
      <c r="XF166" s="159"/>
      <c r="XG166" s="159"/>
      <c r="XH166" s="159"/>
      <c r="XI166" s="159"/>
      <c r="XJ166" s="159"/>
      <c r="XK166" s="159"/>
      <c r="XL166" s="159"/>
      <c r="XM166" s="159"/>
      <c r="XN166" s="159"/>
      <c r="XO166" s="159"/>
      <c r="XP166" s="159"/>
      <c r="XQ166" s="159"/>
      <c r="XR166" s="159"/>
      <c r="XS166" s="159"/>
      <c r="XT166" s="159"/>
      <c r="XU166" s="159"/>
      <c r="XV166" s="159"/>
      <c r="XW166" s="159"/>
      <c r="XX166" s="159"/>
      <c r="XY166" s="159"/>
      <c r="XZ166" s="159"/>
      <c r="YA166" s="159"/>
      <c r="YB166" s="159"/>
      <c r="YC166" s="159"/>
      <c r="YD166" s="159"/>
      <c r="YE166" s="159"/>
      <c r="YF166" s="159"/>
      <c r="YG166" s="159"/>
      <c r="YH166" s="159"/>
      <c r="YI166" s="159"/>
      <c r="YJ166" s="159"/>
      <c r="YK166" s="159"/>
      <c r="YL166" s="159"/>
      <c r="YM166" s="159"/>
      <c r="YN166" s="159"/>
      <c r="YO166" s="159"/>
      <c r="YP166" s="159"/>
      <c r="YQ166" s="159"/>
      <c r="YR166" s="159"/>
      <c r="YS166" s="159"/>
      <c r="YT166" s="159"/>
      <c r="YU166" s="159"/>
      <c r="YV166" s="159"/>
      <c r="YW166" s="159"/>
      <c r="YX166" s="159"/>
      <c r="YY166" s="159"/>
      <c r="YZ166" s="159"/>
      <c r="ZA166" s="159"/>
      <c r="ZB166" s="159"/>
      <c r="ZC166" s="159"/>
      <c r="ZD166" s="159"/>
      <c r="ZE166" s="159"/>
      <c r="ZF166" s="159"/>
      <c r="ZG166" s="159"/>
      <c r="ZH166" s="159"/>
      <c r="ZI166" s="159"/>
      <c r="ZJ166" s="159"/>
      <c r="ZK166" s="159"/>
      <c r="ZL166" s="159"/>
      <c r="ZM166" s="159"/>
      <c r="ZN166" s="159"/>
      <c r="ZO166" s="159"/>
      <c r="ZP166" s="159"/>
      <c r="ZQ166" s="159"/>
      <c r="ZR166" s="159"/>
      <c r="ZS166" s="159"/>
      <c r="ZT166" s="159"/>
      <c r="ZU166" s="159"/>
      <c r="ZV166" s="159"/>
      <c r="ZW166" s="159"/>
      <c r="ZX166" s="159"/>
      <c r="ZY166" s="159"/>
      <c r="ZZ166" s="159"/>
      <c r="AAA166" s="159"/>
      <c r="AAB166" s="159"/>
      <c r="AAC166" s="159"/>
      <c r="AAD166" s="159"/>
      <c r="AAE166" s="159"/>
      <c r="AAF166" s="159"/>
      <c r="AAG166" s="159"/>
      <c r="AAH166" s="159"/>
      <c r="AAI166" s="159"/>
      <c r="AAJ166" s="159"/>
      <c r="AAK166" s="159"/>
      <c r="AAL166" s="159"/>
      <c r="AAM166" s="159"/>
      <c r="AAN166" s="159"/>
      <c r="AAO166" s="159"/>
      <c r="AAP166" s="159"/>
      <c r="AAQ166" s="159"/>
      <c r="AAR166" s="159"/>
      <c r="AAS166" s="159"/>
      <c r="AAT166" s="159"/>
      <c r="AAU166" s="159"/>
      <c r="AAV166" s="159"/>
      <c r="AAW166" s="159"/>
      <c r="AAX166" s="159"/>
      <c r="AAY166" s="159"/>
      <c r="AAZ166" s="159"/>
      <c r="ABA166" s="159"/>
      <c r="ABB166" s="159"/>
      <c r="ABC166" s="159"/>
      <c r="ABD166" s="159"/>
      <c r="ABE166" s="159"/>
      <c r="ABF166" s="159"/>
      <c r="ABG166" s="159"/>
      <c r="ABH166" s="159"/>
      <c r="ABI166" s="159"/>
      <c r="ABJ166" s="159"/>
      <c r="ABK166" s="159"/>
      <c r="ABL166" s="159"/>
      <c r="ABM166" s="159"/>
      <c r="ABN166" s="159"/>
      <c r="ABO166" s="159"/>
      <c r="ABP166" s="159"/>
      <c r="ABQ166" s="159"/>
      <c r="ABR166" s="159"/>
      <c r="ABS166" s="159"/>
      <c r="ABT166" s="159"/>
      <c r="ABU166" s="159"/>
      <c r="ABV166" s="159"/>
      <c r="ABW166" s="159"/>
      <c r="ABX166" s="159"/>
      <c r="ABY166" s="159"/>
      <c r="ABZ166" s="159"/>
      <c r="ACA166" s="159"/>
      <c r="ACB166" s="159"/>
      <c r="ACC166" s="159"/>
      <c r="ACD166" s="159"/>
      <c r="ACE166" s="159"/>
      <c r="ACF166" s="159"/>
      <c r="ACG166" s="159"/>
      <c r="ACH166" s="159"/>
      <c r="ACI166" s="159"/>
      <c r="ACJ166" s="159"/>
      <c r="ACK166" s="159"/>
      <c r="ACL166" s="159"/>
      <c r="ACM166" s="159"/>
      <c r="ACN166" s="159"/>
      <c r="ACO166" s="159"/>
      <c r="ACP166" s="159"/>
      <c r="ACQ166" s="159"/>
      <c r="ACR166" s="159"/>
      <c r="ACS166" s="159"/>
      <c r="ACT166" s="159"/>
      <c r="ACU166" s="159"/>
      <c r="ACV166" s="159"/>
      <c r="ACW166" s="159"/>
      <c r="ACX166" s="159"/>
      <c r="ACY166" s="159"/>
      <c r="ACZ166" s="159"/>
      <c r="ADA166" s="159"/>
      <c r="ADB166" s="159"/>
      <c r="ADC166" s="159"/>
      <c r="ADD166" s="159"/>
      <c r="ADE166" s="159"/>
      <c r="ADF166" s="159"/>
      <c r="ADG166" s="159"/>
      <c r="ADH166" s="159"/>
      <c r="ADI166" s="159"/>
      <c r="ADJ166" s="159"/>
      <c r="ADK166" s="159"/>
      <c r="ADL166" s="159"/>
      <c r="ADM166" s="159"/>
      <c r="ADN166" s="159"/>
      <c r="ADO166" s="159"/>
      <c r="ADP166" s="159"/>
      <c r="ADQ166" s="159"/>
      <c r="ADR166" s="159"/>
      <c r="ADS166" s="159"/>
      <c r="ADT166" s="159"/>
      <c r="ADU166" s="159"/>
      <c r="ADV166" s="159"/>
      <c r="ADW166" s="159"/>
      <c r="ADX166" s="159"/>
      <c r="ADY166" s="159"/>
      <c r="ADZ166" s="159"/>
      <c r="AEA166" s="159"/>
      <c r="AEB166" s="159"/>
      <c r="AEC166" s="159"/>
      <c r="AED166" s="159"/>
      <c r="AEE166" s="159"/>
      <c r="AEF166" s="159"/>
      <c r="AEG166" s="159"/>
      <c r="AEH166" s="159"/>
      <c r="AEI166" s="159"/>
      <c r="AEJ166" s="159"/>
      <c r="AEK166" s="159"/>
      <c r="AEL166" s="159"/>
      <c r="AEM166" s="159"/>
      <c r="AEN166" s="159"/>
      <c r="AEO166" s="159"/>
      <c r="AEP166" s="159"/>
      <c r="AEQ166" s="159"/>
      <c r="AER166" s="159"/>
      <c r="AES166" s="159"/>
      <c r="AET166" s="159"/>
      <c r="AEU166" s="159"/>
      <c r="AEV166" s="159"/>
      <c r="AEW166" s="159"/>
      <c r="AEX166" s="159"/>
      <c r="AEY166" s="159"/>
      <c r="AEZ166" s="159"/>
      <c r="AFA166" s="159"/>
      <c r="AFB166" s="159"/>
      <c r="AFC166" s="159"/>
      <c r="AFD166" s="159"/>
      <c r="AFE166" s="159"/>
      <c r="AFF166" s="159"/>
      <c r="AFG166" s="159"/>
      <c r="AFH166" s="159"/>
      <c r="AFI166" s="159"/>
      <c r="AFJ166" s="159"/>
      <c r="AFK166" s="159"/>
      <c r="AFL166" s="159"/>
      <c r="AFM166" s="159"/>
      <c r="AFN166" s="159"/>
      <c r="AFO166" s="159"/>
      <c r="AFP166" s="159"/>
      <c r="AFQ166" s="159"/>
      <c r="AFR166" s="159"/>
      <c r="AFS166" s="159"/>
      <c r="AFT166" s="159"/>
      <c r="AFU166" s="159"/>
      <c r="AFV166" s="159"/>
      <c r="AFW166" s="159"/>
      <c r="AFX166" s="159"/>
      <c r="AFY166" s="159"/>
      <c r="AFZ166" s="159"/>
      <c r="AGA166" s="159"/>
      <c r="AGB166" s="159"/>
      <c r="AGC166" s="159"/>
      <c r="AGD166" s="159"/>
      <c r="AGE166" s="159"/>
      <c r="AGF166" s="159"/>
      <c r="AGG166" s="159"/>
      <c r="AGH166" s="159"/>
      <c r="AGI166" s="159"/>
      <c r="AGJ166" s="159"/>
      <c r="AGK166" s="159"/>
      <c r="AGL166" s="159"/>
      <c r="AGM166" s="159"/>
      <c r="AGN166" s="159"/>
      <c r="AGO166" s="159"/>
      <c r="AGP166" s="159"/>
      <c r="AGQ166" s="159"/>
      <c r="AGR166" s="159"/>
      <c r="AGS166" s="159"/>
      <c r="AGT166" s="159"/>
      <c r="AGU166" s="159"/>
      <c r="AGV166" s="159"/>
      <c r="AGW166" s="159"/>
      <c r="AGX166" s="159"/>
      <c r="AGY166" s="159"/>
      <c r="AGZ166" s="159"/>
      <c r="AHA166" s="159"/>
      <c r="AHB166" s="159"/>
      <c r="AHC166" s="159"/>
      <c r="AHD166" s="159"/>
      <c r="AHE166" s="159"/>
      <c r="AHF166" s="159"/>
      <c r="AHG166" s="159"/>
      <c r="AHH166" s="159"/>
      <c r="AHI166" s="159"/>
      <c r="AHJ166" s="159"/>
      <c r="AHK166" s="159"/>
      <c r="AHL166" s="159"/>
      <c r="AHM166" s="159"/>
      <c r="AHN166" s="159"/>
      <c r="AHO166" s="159"/>
      <c r="AHP166" s="159"/>
      <c r="AHQ166" s="159"/>
      <c r="AHR166" s="159"/>
      <c r="AHS166" s="159"/>
      <c r="AHT166" s="159"/>
      <c r="AHU166" s="159"/>
      <c r="AHV166" s="159"/>
      <c r="AHW166" s="159"/>
      <c r="AHX166" s="159"/>
      <c r="AHY166" s="159"/>
      <c r="AHZ166" s="159"/>
      <c r="AIA166" s="159"/>
      <c r="AIB166" s="159"/>
      <c r="AIC166" s="159"/>
      <c r="AID166" s="159"/>
      <c r="AIE166" s="159"/>
      <c r="AIF166" s="159"/>
      <c r="AIG166" s="159"/>
      <c r="AIH166" s="159"/>
      <c r="AII166" s="159"/>
      <c r="AIJ166" s="159"/>
      <c r="AIK166" s="159"/>
      <c r="AIL166" s="159"/>
      <c r="AIM166" s="159"/>
      <c r="AIN166" s="159"/>
      <c r="AIO166" s="159"/>
      <c r="AIP166" s="159"/>
      <c r="AIQ166" s="159"/>
      <c r="AIR166" s="159"/>
      <c r="AIS166" s="159"/>
      <c r="AIT166" s="159"/>
      <c r="AIU166" s="159"/>
      <c r="AIV166" s="159"/>
      <c r="AIW166" s="159"/>
      <c r="AIX166" s="159"/>
      <c r="AIY166" s="159"/>
      <c r="AIZ166" s="159"/>
      <c r="AJA166" s="159"/>
      <c r="AJB166" s="159"/>
      <c r="AJC166" s="159"/>
      <c r="AJD166" s="159"/>
      <c r="AJE166" s="159"/>
      <c r="AJF166" s="159"/>
      <c r="AJG166" s="159"/>
      <c r="AJH166" s="159"/>
      <c r="AJI166" s="159"/>
      <c r="AJJ166" s="159"/>
      <c r="AJK166" s="159"/>
      <c r="AJL166" s="159"/>
      <c r="AJM166" s="159"/>
      <c r="AJN166" s="159"/>
      <c r="AJO166" s="159"/>
      <c r="AJP166" s="159"/>
      <c r="AJQ166" s="159"/>
      <c r="AJR166" s="159"/>
      <c r="AJS166" s="159"/>
      <c r="AJT166" s="159"/>
      <c r="AJU166" s="159"/>
      <c r="AJV166" s="159"/>
      <c r="AJW166" s="159"/>
      <c r="AJX166" s="159"/>
      <c r="AJY166" s="159"/>
      <c r="AJZ166" s="159"/>
      <c r="AKA166" s="159"/>
      <c r="AKB166" s="159"/>
      <c r="AKC166" s="159"/>
      <c r="AKD166" s="159"/>
      <c r="AKE166" s="159"/>
      <c r="AKF166" s="159"/>
      <c r="AKG166" s="159"/>
      <c r="AKH166" s="159"/>
      <c r="AKI166" s="159"/>
      <c r="AKJ166" s="159"/>
      <c r="AKK166" s="159"/>
      <c r="AKL166" s="159"/>
      <c r="AKM166" s="159"/>
      <c r="AKN166" s="159"/>
      <c r="AKO166" s="159"/>
      <c r="AKP166" s="159"/>
      <c r="AKQ166" s="159"/>
      <c r="AKR166" s="159"/>
      <c r="AKS166" s="159"/>
      <c r="AKT166" s="159"/>
      <c r="AKU166" s="159"/>
      <c r="AKV166" s="159"/>
      <c r="AKW166" s="159"/>
      <c r="AKX166" s="159"/>
      <c r="AKY166" s="159"/>
      <c r="AKZ166" s="159"/>
      <c r="ALA166" s="159"/>
      <c r="ALB166" s="159"/>
      <c r="ALC166" s="159"/>
      <c r="ALD166" s="159"/>
      <c r="ALE166" s="159"/>
      <c r="ALF166" s="159"/>
      <c r="ALG166" s="159"/>
      <c r="ALH166" s="159"/>
      <c r="ALI166" s="159"/>
      <c r="ALJ166" s="159"/>
      <c r="ALK166" s="159"/>
      <c r="ALL166" s="159"/>
      <c r="ALM166" s="159"/>
      <c r="ALN166" s="159"/>
      <c r="ALO166" s="159"/>
      <c r="ALP166" s="159"/>
      <c r="ALQ166" s="159"/>
      <c r="ALR166" s="159"/>
      <c r="ALS166" s="159"/>
      <c r="ALT166" s="159"/>
      <c r="ALU166" s="159"/>
      <c r="ALV166" s="159"/>
      <c r="ALW166" s="159"/>
      <c r="ALX166" s="159"/>
      <c r="ALY166" s="159"/>
      <c r="ALZ166" s="159"/>
      <c r="AMA166" s="159"/>
      <c r="AMB166" s="159"/>
      <c r="AMC166" s="159"/>
      <c r="AMD166" s="159"/>
      <c r="AME166" s="159"/>
      <c r="AMF166" s="159"/>
      <c r="AMG166" s="159"/>
      <c r="AMH166" s="159"/>
      <c r="AMI166" s="159"/>
      <c r="AMJ166" s="159"/>
      <c r="AMK166" s="159"/>
    </row>
    <row r="167" spans="1:1025" s="160" customFormat="1" ht="12.75" hidden="1" customHeight="1" x14ac:dyDescent="0.3">
      <c r="A167" s="163"/>
      <c r="B167" s="206" t="s">
        <v>170</v>
      </c>
      <c r="C167" s="207">
        <v>11318</v>
      </c>
      <c r="D167" s="200"/>
      <c r="E167" s="201"/>
      <c r="F167" s="201"/>
      <c r="G167" s="201"/>
      <c r="H167" s="202"/>
      <c r="I167" s="208"/>
      <c r="J167" s="208"/>
      <c r="K167" s="208"/>
      <c r="L167" s="208"/>
      <c r="M167" s="208"/>
      <c r="N167" s="208"/>
      <c r="O167" s="208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  <c r="AW167" s="159"/>
      <c r="AX167" s="159"/>
      <c r="AY167" s="159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59"/>
      <c r="BK167" s="159"/>
      <c r="BL167" s="159"/>
      <c r="BM167" s="159"/>
      <c r="BN167" s="159"/>
      <c r="BO167" s="159"/>
      <c r="BP167" s="159"/>
      <c r="BQ167" s="159"/>
      <c r="BR167" s="159"/>
      <c r="BS167" s="159"/>
      <c r="BT167" s="159"/>
      <c r="BU167" s="159"/>
      <c r="BV167" s="159"/>
      <c r="BW167" s="159"/>
      <c r="BX167" s="159"/>
      <c r="BY167" s="159"/>
      <c r="BZ167" s="159"/>
      <c r="CA167" s="159"/>
      <c r="CB167" s="159"/>
      <c r="CC167" s="159"/>
      <c r="CD167" s="159"/>
      <c r="CE167" s="159"/>
      <c r="CF167" s="159"/>
      <c r="CG167" s="159"/>
      <c r="CH167" s="159"/>
      <c r="CI167" s="159"/>
      <c r="CJ167" s="159"/>
      <c r="CK167" s="159"/>
      <c r="CL167" s="159"/>
      <c r="CM167" s="159"/>
      <c r="CN167" s="159"/>
      <c r="CO167" s="159"/>
      <c r="CP167" s="159"/>
      <c r="CQ167" s="159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59"/>
      <c r="DC167" s="159"/>
      <c r="DD167" s="159"/>
      <c r="DE167" s="159"/>
      <c r="DF167" s="159"/>
      <c r="DG167" s="159"/>
      <c r="DH167" s="159"/>
      <c r="DI167" s="159"/>
      <c r="DJ167" s="159"/>
      <c r="DK167" s="159"/>
      <c r="DL167" s="159"/>
      <c r="DM167" s="159"/>
      <c r="DN167" s="159"/>
      <c r="DO167" s="159"/>
      <c r="DP167" s="159"/>
      <c r="DQ167" s="159"/>
      <c r="DR167" s="159"/>
      <c r="DS167" s="159"/>
      <c r="DT167" s="159"/>
      <c r="DU167" s="159"/>
      <c r="DV167" s="159"/>
      <c r="DW167" s="159"/>
      <c r="DX167" s="159"/>
      <c r="DY167" s="159"/>
      <c r="DZ167" s="159"/>
      <c r="EA167" s="159"/>
      <c r="EB167" s="159"/>
      <c r="EC167" s="159"/>
      <c r="ED167" s="159"/>
      <c r="EE167" s="159"/>
      <c r="EF167" s="159"/>
      <c r="EG167" s="159"/>
      <c r="EH167" s="159"/>
      <c r="EI167" s="159"/>
      <c r="EJ167" s="159"/>
      <c r="EK167" s="159"/>
      <c r="EL167" s="159"/>
      <c r="EM167" s="159"/>
      <c r="EN167" s="159"/>
      <c r="EO167" s="159"/>
      <c r="EP167" s="159"/>
      <c r="EQ167" s="159"/>
      <c r="ER167" s="159"/>
      <c r="ES167" s="159"/>
      <c r="ET167" s="159"/>
      <c r="EU167" s="159"/>
      <c r="EV167" s="159"/>
      <c r="EW167" s="159"/>
      <c r="EX167" s="159"/>
      <c r="EY167" s="159"/>
      <c r="EZ167" s="159"/>
      <c r="FA167" s="159"/>
      <c r="FB167" s="159"/>
      <c r="FC167" s="159"/>
      <c r="FD167" s="159"/>
      <c r="FE167" s="159"/>
      <c r="FF167" s="159"/>
      <c r="FG167" s="159"/>
      <c r="FH167" s="159"/>
      <c r="FI167" s="159"/>
      <c r="FJ167" s="159"/>
      <c r="FK167" s="159"/>
      <c r="FL167" s="159"/>
      <c r="FM167" s="159"/>
      <c r="FN167" s="159"/>
      <c r="FO167" s="159"/>
      <c r="FP167" s="159"/>
      <c r="FQ167" s="159"/>
      <c r="FR167" s="159"/>
      <c r="FS167" s="159"/>
      <c r="FT167" s="159"/>
      <c r="FU167" s="159"/>
      <c r="FV167" s="159"/>
      <c r="FW167" s="159"/>
      <c r="FX167" s="159"/>
      <c r="FY167" s="159"/>
      <c r="FZ167" s="159"/>
      <c r="GA167" s="159"/>
      <c r="GB167" s="159"/>
      <c r="GC167" s="159"/>
      <c r="GD167" s="159"/>
      <c r="GE167" s="159"/>
      <c r="GF167" s="159"/>
      <c r="GG167" s="159"/>
      <c r="GH167" s="159"/>
      <c r="GI167" s="159"/>
      <c r="GJ167" s="159"/>
      <c r="GK167" s="159"/>
      <c r="GL167" s="159"/>
      <c r="GM167" s="159"/>
      <c r="GN167" s="159"/>
      <c r="GO167" s="159"/>
      <c r="GP167" s="159"/>
      <c r="GQ167" s="159"/>
      <c r="GR167" s="159"/>
      <c r="GS167" s="159"/>
      <c r="GT167" s="159"/>
      <c r="GU167" s="159"/>
      <c r="GV167" s="159"/>
      <c r="GW167" s="159"/>
      <c r="GX167" s="159"/>
      <c r="GY167" s="159"/>
      <c r="GZ167" s="159"/>
      <c r="HA167" s="159"/>
      <c r="HB167" s="159"/>
      <c r="HC167" s="159"/>
      <c r="HD167" s="159"/>
      <c r="HE167" s="159"/>
      <c r="HF167" s="159"/>
      <c r="HG167" s="159"/>
      <c r="HH167" s="159"/>
      <c r="HI167" s="159"/>
      <c r="HJ167" s="159"/>
      <c r="HK167" s="159"/>
      <c r="HL167" s="159"/>
      <c r="HM167" s="159"/>
      <c r="HN167" s="159"/>
      <c r="HO167" s="159"/>
      <c r="HP167" s="159"/>
      <c r="HQ167" s="159"/>
      <c r="HR167" s="159"/>
      <c r="HS167" s="159"/>
      <c r="HT167" s="159"/>
      <c r="HU167" s="159"/>
      <c r="HV167" s="159"/>
      <c r="HW167" s="159"/>
      <c r="HX167" s="159"/>
      <c r="HY167" s="159"/>
      <c r="HZ167" s="159"/>
      <c r="IA167" s="159"/>
      <c r="IB167" s="159"/>
      <c r="IC167" s="159"/>
      <c r="ID167" s="159"/>
      <c r="IE167" s="159"/>
      <c r="IF167" s="159"/>
      <c r="IG167" s="159"/>
      <c r="IH167" s="159"/>
      <c r="II167" s="159"/>
      <c r="IJ167" s="159"/>
      <c r="IK167" s="159"/>
      <c r="IL167" s="159"/>
      <c r="IM167" s="159"/>
      <c r="IN167" s="159"/>
      <c r="IO167" s="159"/>
      <c r="IP167" s="159"/>
      <c r="IQ167" s="159"/>
      <c r="IR167" s="159"/>
      <c r="IS167" s="159"/>
      <c r="IT167" s="159"/>
      <c r="IU167" s="159"/>
      <c r="IV167" s="159"/>
      <c r="IW167" s="159"/>
      <c r="IX167" s="159"/>
      <c r="IY167" s="159"/>
      <c r="IZ167" s="159"/>
      <c r="JA167" s="159"/>
      <c r="JB167" s="159"/>
      <c r="JC167" s="159"/>
      <c r="JD167" s="159"/>
      <c r="JE167" s="159"/>
      <c r="JF167" s="159"/>
      <c r="JG167" s="159"/>
      <c r="JH167" s="159"/>
      <c r="JI167" s="159"/>
      <c r="JJ167" s="159"/>
      <c r="JK167" s="159"/>
      <c r="JL167" s="159"/>
      <c r="JM167" s="159"/>
      <c r="JN167" s="159"/>
      <c r="JO167" s="159"/>
      <c r="JP167" s="159"/>
      <c r="JQ167" s="159"/>
      <c r="JR167" s="159"/>
      <c r="JS167" s="159"/>
      <c r="JT167" s="159"/>
      <c r="JU167" s="159"/>
      <c r="JV167" s="159"/>
      <c r="JW167" s="159"/>
      <c r="JX167" s="159"/>
      <c r="JY167" s="159"/>
      <c r="JZ167" s="159"/>
      <c r="KA167" s="159"/>
      <c r="KB167" s="159"/>
      <c r="KC167" s="159"/>
      <c r="KD167" s="159"/>
      <c r="KE167" s="159"/>
      <c r="KF167" s="159"/>
      <c r="KG167" s="159"/>
      <c r="KH167" s="159"/>
      <c r="KI167" s="159"/>
      <c r="KJ167" s="159"/>
      <c r="KK167" s="159"/>
      <c r="KL167" s="159"/>
      <c r="KM167" s="159"/>
      <c r="KN167" s="159"/>
      <c r="KO167" s="159"/>
      <c r="KP167" s="159"/>
      <c r="KQ167" s="159"/>
      <c r="KR167" s="159"/>
      <c r="KS167" s="159"/>
      <c r="KT167" s="159"/>
      <c r="KU167" s="159"/>
      <c r="KV167" s="159"/>
      <c r="KW167" s="159"/>
      <c r="KX167" s="159"/>
      <c r="KY167" s="159"/>
      <c r="KZ167" s="159"/>
      <c r="LA167" s="159"/>
      <c r="LB167" s="159"/>
      <c r="LC167" s="159"/>
      <c r="LD167" s="159"/>
      <c r="LE167" s="159"/>
      <c r="LF167" s="159"/>
      <c r="LG167" s="159"/>
      <c r="LH167" s="159"/>
      <c r="LI167" s="159"/>
      <c r="LJ167" s="159"/>
      <c r="LK167" s="159"/>
      <c r="LL167" s="159"/>
      <c r="LM167" s="159"/>
      <c r="LN167" s="159"/>
      <c r="LO167" s="159"/>
      <c r="LP167" s="159"/>
      <c r="LQ167" s="159"/>
      <c r="LR167" s="159"/>
      <c r="LS167" s="159"/>
      <c r="LT167" s="159"/>
      <c r="LU167" s="159"/>
      <c r="LV167" s="159"/>
      <c r="LW167" s="159"/>
      <c r="LX167" s="159"/>
      <c r="LY167" s="159"/>
      <c r="LZ167" s="159"/>
      <c r="MA167" s="159"/>
      <c r="MB167" s="159"/>
      <c r="MC167" s="159"/>
      <c r="MD167" s="159"/>
      <c r="ME167" s="159"/>
      <c r="MF167" s="159"/>
      <c r="MG167" s="159"/>
      <c r="MH167" s="159"/>
      <c r="MI167" s="159"/>
      <c r="MJ167" s="159"/>
      <c r="MK167" s="159"/>
      <c r="ML167" s="159"/>
      <c r="MM167" s="159"/>
      <c r="MN167" s="159"/>
      <c r="MO167" s="159"/>
      <c r="MP167" s="159"/>
      <c r="MQ167" s="159"/>
      <c r="MR167" s="159"/>
      <c r="MS167" s="159"/>
      <c r="MT167" s="159"/>
      <c r="MU167" s="159"/>
      <c r="MV167" s="159"/>
      <c r="MW167" s="159"/>
      <c r="MX167" s="159"/>
      <c r="MY167" s="159"/>
      <c r="MZ167" s="159"/>
      <c r="NA167" s="159"/>
      <c r="NB167" s="159"/>
      <c r="NC167" s="159"/>
      <c r="ND167" s="159"/>
      <c r="NE167" s="159"/>
      <c r="NF167" s="159"/>
      <c r="NG167" s="159"/>
      <c r="NH167" s="159"/>
      <c r="NI167" s="159"/>
      <c r="NJ167" s="159"/>
      <c r="NK167" s="159"/>
      <c r="NL167" s="159"/>
      <c r="NM167" s="159"/>
      <c r="NN167" s="159"/>
      <c r="NO167" s="159"/>
      <c r="NP167" s="159"/>
      <c r="NQ167" s="159"/>
      <c r="NR167" s="159"/>
      <c r="NS167" s="159"/>
      <c r="NT167" s="159"/>
      <c r="NU167" s="159"/>
      <c r="NV167" s="159"/>
      <c r="NW167" s="159"/>
      <c r="NX167" s="159"/>
      <c r="NY167" s="159"/>
      <c r="NZ167" s="159"/>
      <c r="OA167" s="159"/>
      <c r="OB167" s="159"/>
      <c r="OC167" s="159"/>
      <c r="OD167" s="159"/>
      <c r="OE167" s="159"/>
      <c r="OF167" s="159"/>
      <c r="OG167" s="159"/>
      <c r="OH167" s="159"/>
      <c r="OI167" s="159"/>
      <c r="OJ167" s="159"/>
      <c r="OK167" s="159"/>
      <c r="OL167" s="159"/>
      <c r="OM167" s="159"/>
      <c r="ON167" s="159"/>
      <c r="OO167" s="159"/>
      <c r="OP167" s="159"/>
      <c r="OQ167" s="159"/>
      <c r="OR167" s="159"/>
      <c r="OS167" s="159"/>
      <c r="OT167" s="159"/>
      <c r="OU167" s="159"/>
      <c r="OV167" s="159"/>
      <c r="OW167" s="159"/>
      <c r="OX167" s="159"/>
      <c r="OY167" s="159"/>
      <c r="OZ167" s="159"/>
      <c r="PA167" s="159"/>
      <c r="PB167" s="159"/>
      <c r="PC167" s="159"/>
      <c r="PD167" s="159"/>
      <c r="PE167" s="159"/>
      <c r="PF167" s="159"/>
      <c r="PG167" s="159"/>
      <c r="PH167" s="159"/>
      <c r="PI167" s="159"/>
      <c r="PJ167" s="159"/>
      <c r="PK167" s="159"/>
      <c r="PL167" s="159"/>
      <c r="PM167" s="159"/>
      <c r="PN167" s="159"/>
      <c r="PO167" s="159"/>
      <c r="PP167" s="159"/>
      <c r="PQ167" s="159"/>
      <c r="PR167" s="159"/>
      <c r="PS167" s="159"/>
      <c r="PT167" s="159"/>
      <c r="PU167" s="159"/>
      <c r="PV167" s="159"/>
      <c r="PW167" s="159"/>
      <c r="PX167" s="159"/>
      <c r="PY167" s="159"/>
      <c r="PZ167" s="159"/>
      <c r="QA167" s="159"/>
      <c r="QB167" s="159"/>
      <c r="QC167" s="159"/>
      <c r="QD167" s="159"/>
      <c r="QE167" s="159"/>
      <c r="QF167" s="159"/>
      <c r="QG167" s="159"/>
      <c r="QH167" s="159"/>
      <c r="QI167" s="159"/>
      <c r="QJ167" s="159"/>
      <c r="QK167" s="159"/>
      <c r="QL167" s="159"/>
      <c r="QM167" s="159"/>
      <c r="QN167" s="159"/>
      <c r="QO167" s="159"/>
      <c r="QP167" s="159"/>
      <c r="QQ167" s="159"/>
      <c r="QR167" s="159"/>
      <c r="QS167" s="159"/>
      <c r="QT167" s="159"/>
      <c r="QU167" s="159"/>
      <c r="QV167" s="159"/>
      <c r="QW167" s="159"/>
      <c r="QX167" s="159"/>
      <c r="QY167" s="159"/>
      <c r="QZ167" s="159"/>
      <c r="RA167" s="159"/>
      <c r="RB167" s="159"/>
      <c r="RC167" s="159"/>
      <c r="RD167" s="159"/>
      <c r="RE167" s="159"/>
      <c r="RF167" s="159"/>
      <c r="RG167" s="159"/>
      <c r="RH167" s="159"/>
      <c r="RI167" s="159"/>
      <c r="RJ167" s="159"/>
      <c r="RK167" s="159"/>
      <c r="RL167" s="159"/>
      <c r="RM167" s="159"/>
      <c r="RN167" s="159"/>
      <c r="RO167" s="159"/>
      <c r="RP167" s="159"/>
      <c r="RQ167" s="159"/>
      <c r="RR167" s="159"/>
      <c r="RS167" s="159"/>
      <c r="RT167" s="159"/>
      <c r="RU167" s="159"/>
      <c r="RV167" s="159"/>
      <c r="RW167" s="159"/>
      <c r="RX167" s="159"/>
      <c r="RY167" s="159"/>
      <c r="RZ167" s="159"/>
      <c r="SA167" s="159"/>
      <c r="SB167" s="159"/>
      <c r="SC167" s="159"/>
      <c r="SD167" s="159"/>
      <c r="SE167" s="159"/>
      <c r="SF167" s="159"/>
      <c r="SG167" s="159"/>
      <c r="SH167" s="159"/>
      <c r="SI167" s="159"/>
      <c r="SJ167" s="159"/>
      <c r="SK167" s="159"/>
      <c r="SL167" s="159"/>
      <c r="SM167" s="159"/>
      <c r="SN167" s="159"/>
      <c r="SO167" s="159"/>
      <c r="SP167" s="159"/>
      <c r="SQ167" s="159"/>
      <c r="SR167" s="159"/>
      <c r="SS167" s="159"/>
      <c r="ST167" s="159"/>
      <c r="SU167" s="159"/>
      <c r="SV167" s="159"/>
      <c r="SW167" s="159"/>
      <c r="SX167" s="159"/>
      <c r="SY167" s="159"/>
      <c r="SZ167" s="159"/>
      <c r="TA167" s="159"/>
      <c r="TB167" s="159"/>
      <c r="TC167" s="159"/>
      <c r="TD167" s="159"/>
      <c r="TE167" s="159"/>
      <c r="TF167" s="159"/>
      <c r="TG167" s="159"/>
      <c r="TH167" s="159"/>
      <c r="TI167" s="159"/>
      <c r="TJ167" s="159"/>
      <c r="TK167" s="159"/>
      <c r="TL167" s="159"/>
      <c r="TM167" s="159"/>
      <c r="TN167" s="159"/>
      <c r="TO167" s="159"/>
      <c r="TP167" s="159"/>
      <c r="TQ167" s="159"/>
      <c r="TR167" s="159"/>
      <c r="TS167" s="159"/>
      <c r="TT167" s="159"/>
      <c r="TU167" s="159"/>
      <c r="TV167" s="159"/>
      <c r="TW167" s="159"/>
      <c r="TX167" s="159"/>
      <c r="TY167" s="159"/>
      <c r="TZ167" s="159"/>
      <c r="UA167" s="159"/>
      <c r="UB167" s="159"/>
      <c r="UC167" s="159"/>
      <c r="UD167" s="159"/>
      <c r="UE167" s="159"/>
      <c r="UF167" s="159"/>
      <c r="UG167" s="159"/>
      <c r="UH167" s="159"/>
      <c r="UI167" s="159"/>
      <c r="UJ167" s="159"/>
      <c r="UK167" s="159"/>
      <c r="UL167" s="159"/>
      <c r="UM167" s="159"/>
      <c r="UN167" s="159"/>
      <c r="UO167" s="159"/>
      <c r="UP167" s="159"/>
      <c r="UQ167" s="159"/>
      <c r="UR167" s="159"/>
      <c r="US167" s="159"/>
      <c r="UT167" s="159"/>
      <c r="UU167" s="159"/>
      <c r="UV167" s="159"/>
      <c r="UW167" s="159"/>
      <c r="UX167" s="159"/>
      <c r="UY167" s="159"/>
      <c r="UZ167" s="159"/>
      <c r="VA167" s="159"/>
      <c r="VB167" s="159"/>
      <c r="VC167" s="159"/>
      <c r="VD167" s="159"/>
      <c r="VE167" s="159"/>
      <c r="VF167" s="159"/>
      <c r="VG167" s="159"/>
      <c r="VH167" s="159"/>
      <c r="VI167" s="159"/>
      <c r="VJ167" s="159"/>
      <c r="VK167" s="159"/>
      <c r="VL167" s="159"/>
      <c r="VM167" s="159"/>
      <c r="VN167" s="159"/>
      <c r="VO167" s="159"/>
      <c r="VP167" s="159"/>
      <c r="VQ167" s="159"/>
      <c r="VR167" s="159"/>
      <c r="VS167" s="159"/>
      <c r="VT167" s="159"/>
      <c r="VU167" s="159"/>
      <c r="VV167" s="159"/>
      <c r="VW167" s="159"/>
      <c r="VX167" s="159"/>
      <c r="VY167" s="159"/>
      <c r="VZ167" s="159"/>
      <c r="WA167" s="159"/>
      <c r="WB167" s="159"/>
      <c r="WC167" s="159"/>
      <c r="WD167" s="159"/>
      <c r="WE167" s="159"/>
      <c r="WF167" s="159"/>
      <c r="WG167" s="159"/>
      <c r="WH167" s="159"/>
      <c r="WI167" s="159"/>
      <c r="WJ167" s="159"/>
      <c r="WK167" s="159"/>
      <c r="WL167" s="159"/>
      <c r="WM167" s="159"/>
      <c r="WN167" s="159"/>
      <c r="WO167" s="159"/>
      <c r="WP167" s="159"/>
      <c r="WQ167" s="159"/>
      <c r="WR167" s="159"/>
      <c r="WS167" s="159"/>
      <c r="WT167" s="159"/>
      <c r="WU167" s="159"/>
      <c r="WV167" s="159"/>
      <c r="WW167" s="159"/>
      <c r="WX167" s="159"/>
      <c r="WY167" s="159"/>
      <c r="WZ167" s="159"/>
      <c r="XA167" s="159"/>
      <c r="XB167" s="159"/>
      <c r="XC167" s="159"/>
      <c r="XD167" s="159"/>
      <c r="XE167" s="159"/>
      <c r="XF167" s="159"/>
      <c r="XG167" s="159"/>
      <c r="XH167" s="159"/>
      <c r="XI167" s="159"/>
      <c r="XJ167" s="159"/>
      <c r="XK167" s="159"/>
      <c r="XL167" s="159"/>
      <c r="XM167" s="159"/>
      <c r="XN167" s="159"/>
      <c r="XO167" s="159"/>
      <c r="XP167" s="159"/>
      <c r="XQ167" s="159"/>
      <c r="XR167" s="159"/>
      <c r="XS167" s="159"/>
      <c r="XT167" s="159"/>
      <c r="XU167" s="159"/>
      <c r="XV167" s="159"/>
      <c r="XW167" s="159"/>
      <c r="XX167" s="159"/>
      <c r="XY167" s="159"/>
      <c r="XZ167" s="159"/>
      <c r="YA167" s="159"/>
      <c r="YB167" s="159"/>
      <c r="YC167" s="159"/>
      <c r="YD167" s="159"/>
      <c r="YE167" s="159"/>
      <c r="YF167" s="159"/>
      <c r="YG167" s="159"/>
      <c r="YH167" s="159"/>
      <c r="YI167" s="159"/>
      <c r="YJ167" s="159"/>
      <c r="YK167" s="159"/>
      <c r="YL167" s="159"/>
      <c r="YM167" s="159"/>
      <c r="YN167" s="159"/>
      <c r="YO167" s="159"/>
      <c r="YP167" s="159"/>
      <c r="YQ167" s="159"/>
      <c r="YR167" s="159"/>
      <c r="YS167" s="159"/>
      <c r="YT167" s="159"/>
      <c r="YU167" s="159"/>
      <c r="YV167" s="159"/>
      <c r="YW167" s="159"/>
      <c r="YX167" s="159"/>
      <c r="YY167" s="159"/>
      <c r="YZ167" s="159"/>
      <c r="ZA167" s="159"/>
      <c r="ZB167" s="159"/>
      <c r="ZC167" s="159"/>
      <c r="ZD167" s="159"/>
      <c r="ZE167" s="159"/>
      <c r="ZF167" s="159"/>
      <c r="ZG167" s="159"/>
      <c r="ZH167" s="159"/>
      <c r="ZI167" s="159"/>
      <c r="ZJ167" s="159"/>
      <c r="ZK167" s="159"/>
      <c r="ZL167" s="159"/>
      <c r="ZM167" s="159"/>
      <c r="ZN167" s="159"/>
      <c r="ZO167" s="159"/>
      <c r="ZP167" s="159"/>
      <c r="ZQ167" s="159"/>
      <c r="ZR167" s="159"/>
      <c r="ZS167" s="159"/>
      <c r="ZT167" s="159"/>
      <c r="ZU167" s="159"/>
      <c r="ZV167" s="159"/>
      <c r="ZW167" s="159"/>
      <c r="ZX167" s="159"/>
      <c r="ZY167" s="159"/>
      <c r="ZZ167" s="159"/>
      <c r="AAA167" s="159"/>
      <c r="AAB167" s="159"/>
      <c r="AAC167" s="159"/>
      <c r="AAD167" s="159"/>
      <c r="AAE167" s="159"/>
      <c r="AAF167" s="159"/>
      <c r="AAG167" s="159"/>
      <c r="AAH167" s="159"/>
      <c r="AAI167" s="159"/>
      <c r="AAJ167" s="159"/>
      <c r="AAK167" s="159"/>
      <c r="AAL167" s="159"/>
      <c r="AAM167" s="159"/>
      <c r="AAN167" s="159"/>
      <c r="AAO167" s="159"/>
      <c r="AAP167" s="159"/>
      <c r="AAQ167" s="159"/>
      <c r="AAR167" s="159"/>
      <c r="AAS167" s="159"/>
      <c r="AAT167" s="159"/>
      <c r="AAU167" s="159"/>
      <c r="AAV167" s="159"/>
      <c r="AAW167" s="159"/>
      <c r="AAX167" s="159"/>
      <c r="AAY167" s="159"/>
      <c r="AAZ167" s="159"/>
      <c r="ABA167" s="159"/>
      <c r="ABB167" s="159"/>
      <c r="ABC167" s="159"/>
      <c r="ABD167" s="159"/>
      <c r="ABE167" s="159"/>
      <c r="ABF167" s="159"/>
      <c r="ABG167" s="159"/>
      <c r="ABH167" s="159"/>
      <c r="ABI167" s="159"/>
      <c r="ABJ167" s="159"/>
      <c r="ABK167" s="159"/>
      <c r="ABL167" s="159"/>
      <c r="ABM167" s="159"/>
      <c r="ABN167" s="159"/>
      <c r="ABO167" s="159"/>
      <c r="ABP167" s="159"/>
      <c r="ABQ167" s="159"/>
      <c r="ABR167" s="159"/>
      <c r="ABS167" s="159"/>
      <c r="ABT167" s="159"/>
      <c r="ABU167" s="159"/>
      <c r="ABV167" s="159"/>
      <c r="ABW167" s="159"/>
      <c r="ABX167" s="159"/>
      <c r="ABY167" s="159"/>
      <c r="ABZ167" s="159"/>
      <c r="ACA167" s="159"/>
      <c r="ACB167" s="159"/>
      <c r="ACC167" s="159"/>
      <c r="ACD167" s="159"/>
      <c r="ACE167" s="159"/>
      <c r="ACF167" s="159"/>
      <c r="ACG167" s="159"/>
      <c r="ACH167" s="159"/>
      <c r="ACI167" s="159"/>
      <c r="ACJ167" s="159"/>
      <c r="ACK167" s="159"/>
      <c r="ACL167" s="159"/>
      <c r="ACM167" s="159"/>
      <c r="ACN167" s="159"/>
      <c r="ACO167" s="159"/>
      <c r="ACP167" s="159"/>
      <c r="ACQ167" s="159"/>
      <c r="ACR167" s="159"/>
      <c r="ACS167" s="159"/>
      <c r="ACT167" s="159"/>
      <c r="ACU167" s="159"/>
      <c r="ACV167" s="159"/>
      <c r="ACW167" s="159"/>
      <c r="ACX167" s="159"/>
      <c r="ACY167" s="159"/>
      <c r="ACZ167" s="159"/>
      <c r="ADA167" s="159"/>
      <c r="ADB167" s="159"/>
      <c r="ADC167" s="159"/>
      <c r="ADD167" s="159"/>
      <c r="ADE167" s="159"/>
      <c r="ADF167" s="159"/>
      <c r="ADG167" s="159"/>
      <c r="ADH167" s="159"/>
      <c r="ADI167" s="159"/>
      <c r="ADJ167" s="159"/>
      <c r="ADK167" s="159"/>
      <c r="ADL167" s="159"/>
      <c r="ADM167" s="159"/>
      <c r="ADN167" s="159"/>
      <c r="ADO167" s="159"/>
      <c r="ADP167" s="159"/>
      <c r="ADQ167" s="159"/>
      <c r="ADR167" s="159"/>
      <c r="ADS167" s="159"/>
      <c r="ADT167" s="159"/>
      <c r="ADU167" s="159"/>
      <c r="ADV167" s="159"/>
      <c r="ADW167" s="159"/>
      <c r="ADX167" s="159"/>
      <c r="ADY167" s="159"/>
      <c r="ADZ167" s="159"/>
      <c r="AEA167" s="159"/>
      <c r="AEB167" s="159"/>
      <c r="AEC167" s="159"/>
      <c r="AED167" s="159"/>
      <c r="AEE167" s="159"/>
      <c r="AEF167" s="159"/>
      <c r="AEG167" s="159"/>
      <c r="AEH167" s="159"/>
      <c r="AEI167" s="159"/>
      <c r="AEJ167" s="159"/>
      <c r="AEK167" s="159"/>
      <c r="AEL167" s="159"/>
      <c r="AEM167" s="159"/>
      <c r="AEN167" s="159"/>
      <c r="AEO167" s="159"/>
      <c r="AEP167" s="159"/>
      <c r="AEQ167" s="159"/>
      <c r="AER167" s="159"/>
      <c r="AES167" s="159"/>
      <c r="AET167" s="159"/>
      <c r="AEU167" s="159"/>
      <c r="AEV167" s="159"/>
      <c r="AEW167" s="159"/>
      <c r="AEX167" s="159"/>
      <c r="AEY167" s="159"/>
      <c r="AEZ167" s="159"/>
      <c r="AFA167" s="159"/>
      <c r="AFB167" s="159"/>
      <c r="AFC167" s="159"/>
      <c r="AFD167" s="159"/>
      <c r="AFE167" s="159"/>
      <c r="AFF167" s="159"/>
      <c r="AFG167" s="159"/>
      <c r="AFH167" s="159"/>
      <c r="AFI167" s="159"/>
      <c r="AFJ167" s="159"/>
      <c r="AFK167" s="159"/>
      <c r="AFL167" s="159"/>
      <c r="AFM167" s="159"/>
      <c r="AFN167" s="159"/>
      <c r="AFO167" s="159"/>
      <c r="AFP167" s="159"/>
      <c r="AFQ167" s="159"/>
      <c r="AFR167" s="159"/>
      <c r="AFS167" s="159"/>
      <c r="AFT167" s="159"/>
      <c r="AFU167" s="159"/>
      <c r="AFV167" s="159"/>
      <c r="AFW167" s="159"/>
      <c r="AFX167" s="159"/>
      <c r="AFY167" s="159"/>
      <c r="AFZ167" s="159"/>
      <c r="AGA167" s="159"/>
      <c r="AGB167" s="159"/>
      <c r="AGC167" s="159"/>
      <c r="AGD167" s="159"/>
      <c r="AGE167" s="159"/>
      <c r="AGF167" s="159"/>
      <c r="AGG167" s="159"/>
      <c r="AGH167" s="159"/>
      <c r="AGI167" s="159"/>
      <c r="AGJ167" s="159"/>
      <c r="AGK167" s="159"/>
      <c r="AGL167" s="159"/>
      <c r="AGM167" s="159"/>
      <c r="AGN167" s="159"/>
      <c r="AGO167" s="159"/>
      <c r="AGP167" s="159"/>
      <c r="AGQ167" s="159"/>
      <c r="AGR167" s="159"/>
      <c r="AGS167" s="159"/>
      <c r="AGT167" s="159"/>
      <c r="AGU167" s="159"/>
      <c r="AGV167" s="159"/>
      <c r="AGW167" s="159"/>
      <c r="AGX167" s="159"/>
      <c r="AGY167" s="159"/>
      <c r="AGZ167" s="159"/>
      <c r="AHA167" s="159"/>
      <c r="AHB167" s="159"/>
      <c r="AHC167" s="159"/>
      <c r="AHD167" s="159"/>
      <c r="AHE167" s="159"/>
      <c r="AHF167" s="159"/>
      <c r="AHG167" s="159"/>
      <c r="AHH167" s="159"/>
      <c r="AHI167" s="159"/>
      <c r="AHJ167" s="159"/>
      <c r="AHK167" s="159"/>
      <c r="AHL167" s="159"/>
      <c r="AHM167" s="159"/>
      <c r="AHN167" s="159"/>
      <c r="AHO167" s="159"/>
      <c r="AHP167" s="159"/>
      <c r="AHQ167" s="159"/>
      <c r="AHR167" s="159"/>
      <c r="AHS167" s="159"/>
      <c r="AHT167" s="159"/>
      <c r="AHU167" s="159"/>
      <c r="AHV167" s="159"/>
      <c r="AHW167" s="159"/>
      <c r="AHX167" s="159"/>
      <c r="AHY167" s="159"/>
      <c r="AHZ167" s="159"/>
      <c r="AIA167" s="159"/>
      <c r="AIB167" s="159"/>
      <c r="AIC167" s="159"/>
      <c r="AID167" s="159"/>
      <c r="AIE167" s="159"/>
      <c r="AIF167" s="159"/>
      <c r="AIG167" s="159"/>
      <c r="AIH167" s="159"/>
      <c r="AII167" s="159"/>
      <c r="AIJ167" s="159"/>
      <c r="AIK167" s="159"/>
      <c r="AIL167" s="159"/>
      <c r="AIM167" s="159"/>
      <c r="AIN167" s="159"/>
      <c r="AIO167" s="159"/>
      <c r="AIP167" s="159"/>
      <c r="AIQ167" s="159"/>
      <c r="AIR167" s="159"/>
      <c r="AIS167" s="159"/>
      <c r="AIT167" s="159"/>
      <c r="AIU167" s="159"/>
      <c r="AIV167" s="159"/>
      <c r="AIW167" s="159"/>
      <c r="AIX167" s="159"/>
      <c r="AIY167" s="159"/>
      <c r="AIZ167" s="159"/>
      <c r="AJA167" s="159"/>
      <c r="AJB167" s="159"/>
      <c r="AJC167" s="159"/>
      <c r="AJD167" s="159"/>
      <c r="AJE167" s="159"/>
      <c r="AJF167" s="159"/>
      <c r="AJG167" s="159"/>
      <c r="AJH167" s="159"/>
      <c r="AJI167" s="159"/>
      <c r="AJJ167" s="159"/>
      <c r="AJK167" s="159"/>
      <c r="AJL167" s="159"/>
      <c r="AJM167" s="159"/>
      <c r="AJN167" s="159"/>
      <c r="AJO167" s="159"/>
      <c r="AJP167" s="159"/>
      <c r="AJQ167" s="159"/>
      <c r="AJR167" s="159"/>
      <c r="AJS167" s="159"/>
      <c r="AJT167" s="159"/>
      <c r="AJU167" s="159"/>
      <c r="AJV167" s="159"/>
      <c r="AJW167" s="159"/>
      <c r="AJX167" s="159"/>
      <c r="AJY167" s="159"/>
      <c r="AJZ167" s="159"/>
      <c r="AKA167" s="159"/>
      <c r="AKB167" s="159"/>
      <c r="AKC167" s="159"/>
      <c r="AKD167" s="159"/>
      <c r="AKE167" s="159"/>
      <c r="AKF167" s="159"/>
      <c r="AKG167" s="159"/>
      <c r="AKH167" s="159"/>
      <c r="AKI167" s="159"/>
      <c r="AKJ167" s="159"/>
      <c r="AKK167" s="159"/>
      <c r="AKL167" s="159"/>
      <c r="AKM167" s="159"/>
      <c r="AKN167" s="159"/>
      <c r="AKO167" s="159"/>
      <c r="AKP167" s="159"/>
      <c r="AKQ167" s="159"/>
      <c r="AKR167" s="159"/>
      <c r="AKS167" s="159"/>
      <c r="AKT167" s="159"/>
      <c r="AKU167" s="159"/>
      <c r="AKV167" s="159"/>
      <c r="AKW167" s="159"/>
      <c r="AKX167" s="159"/>
      <c r="AKY167" s="159"/>
      <c r="AKZ167" s="159"/>
      <c r="ALA167" s="159"/>
      <c r="ALB167" s="159"/>
      <c r="ALC167" s="159"/>
      <c r="ALD167" s="159"/>
      <c r="ALE167" s="159"/>
      <c r="ALF167" s="159"/>
      <c r="ALG167" s="159"/>
      <c r="ALH167" s="159"/>
      <c r="ALI167" s="159"/>
      <c r="ALJ167" s="159"/>
      <c r="ALK167" s="159"/>
      <c r="ALL167" s="159"/>
      <c r="ALM167" s="159"/>
      <c r="ALN167" s="159"/>
      <c r="ALO167" s="159"/>
      <c r="ALP167" s="159"/>
      <c r="ALQ167" s="159"/>
      <c r="ALR167" s="159"/>
      <c r="ALS167" s="159"/>
      <c r="ALT167" s="159"/>
      <c r="ALU167" s="159"/>
      <c r="ALV167" s="159"/>
      <c r="ALW167" s="159"/>
      <c r="ALX167" s="159"/>
      <c r="ALY167" s="159"/>
      <c r="ALZ167" s="159"/>
      <c r="AMA167" s="159"/>
      <c r="AMB167" s="159"/>
      <c r="AMC167" s="159"/>
      <c r="AMD167" s="159"/>
      <c r="AME167" s="159"/>
      <c r="AMF167" s="159"/>
      <c r="AMG167" s="159"/>
      <c r="AMH167" s="159"/>
      <c r="AMI167" s="159"/>
      <c r="AMJ167" s="159"/>
      <c r="AMK167" s="159"/>
    </row>
    <row r="168" spans="1:1025" s="160" customFormat="1" x14ac:dyDescent="0.3">
      <c r="A168" s="164"/>
      <c r="B168" s="233" t="s">
        <v>170</v>
      </c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59"/>
      <c r="BN168" s="159"/>
      <c r="BO168" s="159"/>
      <c r="BP168" s="159"/>
      <c r="BQ168" s="159"/>
      <c r="BR168" s="159"/>
      <c r="BS168" s="159"/>
      <c r="BT168" s="159"/>
      <c r="BU168" s="159"/>
      <c r="BV168" s="159"/>
      <c r="BW168" s="159"/>
      <c r="BX168" s="159"/>
      <c r="BY168" s="159"/>
      <c r="BZ168" s="159"/>
      <c r="CA168" s="159"/>
      <c r="CB168" s="159"/>
      <c r="CC168" s="159"/>
      <c r="CD168" s="159"/>
      <c r="CE168" s="159"/>
      <c r="CF168" s="159"/>
      <c r="CG168" s="159"/>
      <c r="CH168" s="159"/>
      <c r="CI168" s="159"/>
      <c r="CJ168" s="159"/>
      <c r="CK168" s="159"/>
      <c r="CL168" s="159"/>
      <c r="CM168" s="159"/>
      <c r="CN168" s="159"/>
      <c r="CO168" s="159"/>
      <c r="CP168" s="159"/>
      <c r="CQ168" s="159"/>
      <c r="CR168" s="159"/>
      <c r="CS168" s="159"/>
      <c r="CT168" s="159"/>
      <c r="CU168" s="159"/>
      <c r="CV168" s="159"/>
      <c r="CW168" s="159"/>
      <c r="CX168" s="159"/>
      <c r="CY168" s="159"/>
      <c r="CZ168" s="159"/>
      <c r="DA168" s="159"/>
      <c r="DB168" s="159"/>
      <c r="DC168" s="159"/>
      <c r="DD168" s="159"/>
      <c r="DE168" s="159"/>
      <c r="DF168" s="159"/>
      <c r="DG168" s="159"/>
      <c r="DH168" s="159"/>
      <c r="DI168" s="159"/>
      <c r="DJ168" s="159"/>
      <c r="DK168" s="159"/>
      <c r="DL168" s="159"/>
      <c r="DM168" s="159"/>
      <c r="DN168" s="159"/>
      <c r="DO168" s="159"/>
      <c r="DP168" s="159"/>
      <c r="DQ168" s="159"/>
      <c r="DR168" s="159"/>
      <c r="DS168" s="159"/>
      <c r="DT168" s="159"/>
      <c r="DU168" s="159"/>
      <c r="DV168" s="159"/>
      <c r="DW168" s="159"/>
      <c r="DX168" s="159"/>
      <c r="DY168" s="159"/>
      <c r="DZ168" s="159"/>
      <c r="EA168" s="159"/>
      <c r="EB168" s="159"/>
      <c r="EC168" s="159"/>
      <c r="ED168" s="159"/>
      <c r="EE168" s="159"/>
      <c r="EF168" s="159"/>
      <c r="EG168" s="159"/>
      <c r="EH168" s="159"/>
      <c r="EI168" s="159"/>
      <c r="EJ168" s="159"/>
      <c r="EK168" s="159"/>
      <c r="EL168" s="159"/>
      <c r="EM168" s="159"/>
      <c r="EN168" s="159"/>
      <c r="EO168" s="159"/>
      <c r="EP168" s="159"/>
      <c r="EQ168" s="159"/>
      <c r="ER168" s="159"/>
      <c r="ES168" s="159"/>
      <c r="ET168" s="159"/>
      <c r="EU168" s="159"/>
      <c r="EV168" s="159"/>
      <c r="EW168" s="159"/>
      <c r="EX168" s="159"/>
      <c r="EY168" s="159"/>
      <c r="EZ168" s="159"/>
      <c r="FA168" s="159"/>
      <c r="FB168" s="159"/>
      <c r="FC168" s="159"/>
      <c r="FD168" s="159"/>
      <c r="FE168" s="159"/>
      <c r="FF168" s="159"/>
      <c r="FG168" s="159"/>
      <c r="FH168" s="159"/>
      <c r="FI168" s="159"/>
      <c r="FJ168" s="159"/>
      <c r="FK168" s="159"/>
      <c r="FL168" s="159"/>
      <c r="FM168" s="159"/>
      <c r="FN168" s="159"/>
      <c r="FO168" s="159"/>
      <c r="FP168" s="159"/>
      <c r="FQ168" s="159"/>
      <c r="FR168" s="159"/>
      <c r="FS168" s="159"/>
      <c r="FT168" s="159"/>
      <c r="FU168" s="159"/>
      <c r="FV168" s="159"/>
      <c r="FW168" s="159"/>
      <c r="FX168" s="159"/>
      <c r="FY168" s="159"/>
      <c r="FZ168" s="159"/>
      <c r="GA168" s="159"/>
      <c r="GB168" s="159"/>
      <c r="GC168" s="159"/>
      <c r="GD168" s="159"/>
      <c r="GE168" s="159"/>
      <c r="GF168" s="159"/>
      <c r="GG168" s="159"/>
      <c r="GH168" s="159"/>
      <c r="GI168" s="159"/>
      <c r="GJ168" s="159"/>
      <c r="GK168" s="159"/>
      <c r="GL168" s="159"/>
      <c r="GM168" s="159"/>
      <c r="GN168" s="159"/>
      <c r="GO168" s="159"/>
      <c r="GP168" s="159"/>
      <c r="GQ168" s="159"/>
      <c r="GR168" s="159"/>
      <c r="GS168" s="159"/>
      <c r="GT168" s="159"/>
      <c r="GU168" s="159"/>
      <c r="GV168" s="159"/>
      <c r="GW168" s="159"/>
      <c r="GX168" s="159"/>
      <c r="GY168" s="159"/>
      <c r="GZ168" s="159"/>
      <c r="HA168" s="159"/>
      <c r="HB168" s="159"/>
      <c r="HC168" s="159"/>
      <c r="HD168" s="159"/>
      <c r="HE168" s="159"/>
      <c r="HF168" s="159"/>
      <c r="HG168" s="159"/>
      <c r="HH168" s="159"/>
      <c r="HI168" s="159"/>
      <c r="HJ168" s="159"/>
      <c r="HK168" s="159"/>
      <c r="HL168" s="159"/>
      <c r="HM168" s="159"/>
      <c r="HN168" s="159"/>
      <c r="HO168" s="159"/>
      <c r="HP168" s="159"/>
      <c r="HQ168" s="159"/>
      <c r="HR168" s="159"/>
      <c r="HS168" s="159"/>
      <c r="HT168" s="159"/>
      <c r="HU168" s="159"/>
      <c r="HV168" s="159"/>
      <c r="HW168" s="159"/>
      <c r="HX168" s="159"/>
      <c r="HY168" s="159"/>
      <c r="HZ168" s="159"/>
      <c r="IA168" s="159"/>
      <c r="IB168" s="159"/>
      <c r="IC168" s="159"/>
      <c r="ID168" s="159"/>
      <c r="IE168" s="159"/>
      <c r="IF168" s="159"/>
      <c r="IG168" s="159"/>
      <c r="IH168" s="159"/>
      <c r="II168" s="159"/>
      <c r="IJ168" s="159"/>
      <c r="IK168" s="159"/>
      <c r="IL168" s="159"/>
      <c r="IM168" s="159"/>
      <c r="IN168" s="159"/>
      <c r="IO168" s="159"/>
      <c r="IP168" s="159"/>
      <c r="IQ168" s="159"/>
      <c r="IR168" s="159"/>
      <c r="IS168" s="159"/>
      <c r="IT168" s="159"/>
      <c r="IU168" s="159"/>
      <c r="IV168" s="159"/>
      <c r="IW168" s="159"/>
      <c r="IX168" s="159"/>
      <c r="IY168" s="159"/>
      <c r="IZ168" s="159"/>
      <c r="JA168" s="159"/>
      <c r="JB168" s="159"/>
      <c r="JC168" s="159"/>
      <c r="JD168" s="159"/>
      <c r="JE168" s="159"/>
      <c r="JF168" s="159"/>
      <c r="JG168" s="159"/>
      <c r="JH168" s="159"/>
      <c r="JI168" s="159"/>
      <c r="JJ168" s="159"/>
      <c r="JK168" s="159"/>
      <c r="JL168" s="159"/>
      <c r="JM168" s="159"/>
      <c r="JN168" s="159"/>
      <c r="JO168" s="159"/>
      <c r="JP168" s="159"/>
      <c r="JQ168" s="159"/>
      <c r="JR168" s="159"/>
      <c r="JS168" s="159"/>
      <c r="JT168" s="159"/>
      <c r="JU168" s="159"/>
      <c r="JV168" s="159"/>
      <c r="JW168" s="159"/>
      <c r="JX168" s="159"/>
      <c r="JY168" s="159"/>
      <c r="JZ168" s="159"/>
      <c r="KA168" s="159"/>
      <c r="KB168" s="159"/>
      <c r="KC168" s="159"/>
      <c r="KD168" s="159"/>
      <c r="KE168" s="159"/>
      <c r="KF168" s="159"/>
      <c r="KG168" s="159"/>
      <c r="KH168" s="159"/>
      <c r="KI168" s="159"/>
      <c r="KJ168" s="159"/>
      <c r="KK168" s="159"/>
      <c r="KL168" s="159"/>
      <c r="KM168" s="159"/>
      <c r="KN168" s="159"/>
      <c r="KO168" s="159"/>
      <c r="KP168" s="159"/>
      <c r="KQ168" s="159"/>
      <c r="KR168" s="159"/>
      <c r="KS168" s="159"/>
      <c r="KT168" s="159"/>
      <c r="KU168" s="159"/>
      <c r="KV168" s="159"/>
      <c r="KW168" s="159"/>
      <c r="KX168" s="159"/>
      <c r="KY168" s="159"/>
      <c r="KZ168" s="159"/>
      <c r="LA168" s="159"/>
      <c r="LB168" s="159"/>
      <c r="LC168" s="159"/>
      <c r="LD168" s="159"/>
      <c r="LE168" s="159"/>
      <c r="LF168" s="159"/>
      <c r="LG168" s="159"/>
      <c r="LH168" s="159"/>
      <c r="LI168" s="159"/>
      <c r="LJ168" s="159"/>
      <c r="LK168" s="159"/>
      <c r="LL168" s="159"/>
      <c r="LM168" s="159"/>
      <c r="LN168" s="159"/>
      <c r="LO168" s="159"/>
      <c r="LP168" s="159"/>
      <c r="LQ168" s="159"/>
      <c r="LR168" s="159"/>
      <c r="LS168" s="159"/>
      <c r="LT168" s="159"/>
      <c r="LU168" s="159"/>
      <c r="LV168" s="159"/>
      <c r="LW168" s="159"/>
      <c r="LX168" s="159"/>
      <c r="LY168" s="159"/>
      <c r="LZ168" s="159"/>
      <c r="MA168" s="159"/>
      <c r="MB168" s="159"/>
      <c r="MC168" s="159"/>
      <c r="MD168" s="159"/>
      <c r="ME168" s="159"/>
      <c r="MF168" s="159"/>
      <c r="MG168" s="159"/>
      <c r="MH168" s="159"/>
      <c r="MI168" s="159"/>
      <c r="MJ168" s="159"/>
      <c r="MK168" s="159"/>
      <c r="ML168" s="159"/>
      <c r="MM168" s="159"/>
      <c r="MN168" s="159"/>
      <c r="MO168" s="159"/>
      <c r="MP168" s="159"/>
      <c r="MQ168" s="159"/>
      <c r="MR168" s="159"/>
      <c r="MS168" s="159"/>
      <c r="MT168" s="159"/>
      <c r="MU168" s="159"/>
      <c r="MV168" s="159"/>
      <c r="MW168" s="159"/>
      <c r="MX168" s="159"/>
      <c r="MY168" s="159"/>
      <c r="MZ168" s="159"/>
      <c r="NA168" s="159"/>
      <c r="NB168" s="159"/>
      <c r="NC168" s="159"/>
      <c r="ND168" s="159"/>
      <c r="NE168" s="159"/>
      <c r="NF168" s="159"/>
      <c r="NG168" s="159"/>
      <c r="NH168" s="159"/>
      <c r="NI168" s="159"/>
      <c r="NJ168" s="159"/>
      <c r="NK168" s="159"/>
      <c r="NL168" s="159"/>
      <c r="NM168" s="159"/>
      <c r="NN168" s="159"/>
      <c r="NO168" s="159"/>
      <c r="NP168" s="159"/>
      <c r="NQ168" s="159"/>
      <c r="NR168" s="159"/>
      <c r="NS168" s="159"/>
      <c r="NT168" s="159"/>
      <c r="NU168" s="159"/>
      <c r="NV168" s="159"/>
      <c r="NW168" s="159"/>
      <c r="NX168" s="159"/>
      <c r="NY168" s="159"/>
      <c r="NZ168" s="159"/>
      <c r="OA168" s="159"/>
      <c r="OB168" s="159"/>
      <c r="OC168" s="159"/>
      <c r="OD168" s="159"/>
      <c r="OE168" s="159"/>
      <c r="OF168" s="159"/>
      <c r="OG168" s="159"/>
      <c r="OH168" s="159"/>
      <c r="OI168" s="159"/>
      <c r="OJ168" s="159"/>
      <c r="OK168" s="159"/>
      <c r="OL168" s="159"/>
      <c r="OM168" s="159"/>
      <c r="ON168" s="159"/>
      <c r="OO168" s="159"/>
      <c r="OP168" s="159"/>
      <c r="OQ168" s="159"/>
      <c r="OR168" s="159"/>
      <c r="OS168" s="159"/>
      <c r="OT168" s="159"/>
      <c r="OU168" s="159"/>
      <c r="OV168" s="159"/>
      <c r="OW168" s="159"/>
      <c r="OX168" s="159"/>
      <c r="OY168" s="159"/>
      <c r="OZ168" s="159"/>
      <c r="PA168" s="159"/>
      <c r="PB168" s="159"/>
      <c r="PC168" s="159"/>
      <c r="PD168" s="159"/>
      <c r="PE168" s="159"/>
      <c r="PF168" s="159"/>
      <c r="PG168" s="159"/>
      <c r="PH168" s="159"/>
      <c r="PI168" s="159"/>
      <c r="PJ168" s="159"/>
      <c r="PK168" s="159"/>
      <c r="PL168" s="159"/>
      <c r="PM168" s="159"/>
      <c r="PN168" s="159"/>
      <c r="PO168" s="159"/>
      <c r="PP168" s="159"/>
      <c r="PQ168" s="159"/>
      <c r="PR168" s="159"/>
      <c r="PS168" s="159"/>
      <c r="PT168" s="159"/>
      <c r="PU168" s="159"/>
      <c r="PV168" s="159"/>
      <c r="PW168" s="159"/>
      <c r="PX168" s="159"/>
      <c r="PY168" s="159"/>
      <c r="PZ168" s="159"/>
      <c r="QA168" s="159"/>
      <c r="QB168" s="159"/>
      <c r="QC168" s="159"/>
      <c r="QD168" s="159"/>
      <c r="QE168" s="159"/>
      <c r="QF168" s="159"/>
      <c r="QG168" s="159"/>
      <c r="QH168" s="159"/>
      <c r="QI168" s="159"/>
      <c r="QJ168" s="159"/>
      <c r="QK168" s="159"/>
      <c r="QL168" s="159"/>
      <c r="QM168" s="159"/>
      <c r="QN168" s="159"/>
      <c r="QO168" s="159"/>
      <c r="QP168" s="159"/>
      <c r="QQ168" s="159"/>
      <c r="QR168" s="159"/>
      <c r="QS168" s="159"/>
      <c r="QT168" s="159"/>
      <c r="QU168" s="159"/>
      <c r="QV168" s="159"/>
      <c r="QW168" s="159"/>
      <c r="QX168" s="159"/>
      <c r="QY168" s="159"/>
      <c r="QZ168" s="159"/>
      <c r="RA168" s="159"/>
      <c r="RB168" s="159"/>
      <c r="RC168" s="159"/>
      <c r="RD168" s="159"/>
      <c r="RE168" s="159"/>
      <c r="RF168" s="159"/>
      <c r="RG168" s="159"/>
      <c r="RH168" s="159"/>
      <c r="RI168" s="159"/>
      <c r="RJ168" s="159"/>
      <c r="RK168" s="159"/>
      <c r="RL168" s="159"/>
      <c r="RM168" s="159"/>
      <c r="RN168" s="159"/>
      <c r="RO168" s="159"/>
      <c r="RP168" s="159"/>
      <c r="RQ168" s="159"/>
      <c r="RR168" s="159"/>
      <c r="RS168" s="159"/>
      <c r="RT168" s="159"/>
      <c r="RU168" s="159"/>
      <c r="RV168" s="159"/>
      <c r="RW168" s="159"/>
      <c r="RX168" s="159"/>
      <c r="RY168" s="159"/>
      <c r="RZ168" s="159"/>
      <c r="SA168" s="159"/>
      <c r="SB168" s="159"/>
      <c r="SC168" s="159"/>
      <c r="SD168" s="159"/>
      <c r="SE168" s="159"/>
      <c r="SF168" s="159"/>
      <c r="SG168" s="159"/>
      <c r="SH168" s="159"/>
      <c r="SI168" s="159"/>
      <c r="SJ168" s="159"/>
      <c r="SK168" s="159"/>
      <c r="SL168" s="159"/>
      <c r="SM168" s="159"/>
      <c r="SN168" s="159"/>
      <c r="SO168" s="159"/>
      <c r="SP168" s="159"/>
      <c r="SQ168" s="159"/>
      <c r="SR168" s="159"/>
      <c r="SS168" s="159"/>
      <c r="ST168" s="159"/>
      <c r="SU168" s="159"/>
      <c r="SV168" s="159"/>
      <c r="SW168" s="159"/>
      <c r="SX168" s="159"/>
      <c r="SY168" s="159"/>
      <c r="SZ168" s="159"/>
      <c r="TA168" s="159"/>
      <c r="TB168" s="159"/>
      <c r="TC168" s="159"/>
      <c r="TD168" s="159"/>
      <c r="TE168" s="159"/>
      <c r="TF168" s="159"/>
      <c r="TG168" s="159"/>
      <c r="TH168" s="159"/>
      <c r="TI168" s="159"/>
      <c r="TJ168" s="159"/>
      <c r="TK168" s="159"/>
      <c r="TL168" s="159"/>
      <c r="TM168" s="159"/>
      <c r="TN168" s="159"/>
      <c r="TO168" s="159"/>
      <c r="TP168" s="159"/>
      <c r="TQ168" s="159"/>
      <c r="TR168" s="159"/>
      <c r="TS168" s="159"/>
      <c r="TT168" s="159"/>
      <c r="TU168" s="159"/>
      <c r="TV168" s="159"/>
      <c r="TW168" s="159"/>
      <c r="TX168" s="159"/>
      <c r="TY168" s="159"/>
      <c r="TZ168" s="159"/>
      <c r="UA168" s="159"/>
      <c r="UB168" s="159"/>
      <c r="UC168" s="159"/>
      <c r="UD168" s="159"/>
      <c r="UE168" s="159"/>
      <c r="UF168" s="159"/>
      <c r="UG168" s="159"/>
      <c r="UH168" s="159"/>
      <c r="UI168" s="159"/>
      <c r="UJ168" s="159"/>
      <c r="UK168" s="159"/>
      <c r="UL168" s="159"/>
      <c r="UM168" s="159"/>
      <c r="UN168" s="159"/>
      <c r="UO168" s="159"/>
      <c r="UP168" s="159"/>
      <c r="UQ168" s="159"/>
      <c r="UR168" s="159"/>
      <c r="US168" s="159"/>
      <c r="UT168" s="159"/>
      <c r="UU168" s="159"/>
      <c r="UV168" s="159"/>
      <c r="UW168" s="159"/>
      <c r="UX168" s="159"/>
      <c r="UY168" s="159"/>
      <c r="UZ168" s="159"/>
      <c r="VA168" s="159"/>
      <c r="VB168" s="159"/>
      <c r="VC168" s="159"/>
      <c r="VD168" s="159"/>
      <c r="VE168" s="159"/>
      <c r="VF168" s="159"/>
      <c r="VG168" s="159"/>
      <c r="VH168" s="159"/>
      <c r="VI168" s="159"/>
      <c r="VJ168" s="159"/>
      <c r="VK168" s="159"/>
      <c r="VL168" s="159"/>
      <c r="VM168" s="159"/>
      <c r="VN168" s="159"/>
      <c r="VO168" s="159"/>
      <c r="VP168" s="159"/>
      <c r="VQ168" s="159"/>
      <c r="VR168" s="159"/>
      <c r="VS168" s="159"/>
      <c r="VT168" s="159"/>
      <c r="VU168" s="159"/>
      <c r="VV168" s="159"/>
      <c r="VW168" s="159"/>
      <c r="VX168" s="159"/>
      <c r="VY168" s="159"/>
      <c r="VZ168" s="159"/>
      <c r="WA168" s="159"/>
      <c r="WB168" s="159"/>
      <c r="WC168" s="159"/>
      <c r="WD168" s="159"/>
      <c r="WE168" s="159"/>
      <c r="WF168" s="159"/>
      <c r="WG168" s="159"/>
      <c r="WH168" s="159"/>
      <c r="WI168" s="159"/>
      <c r="WJ168" s="159"/>
      <c r="WK168" s="159"/>
      <c r="WL168" s="159"/>
      <c r="WM168" s="159"/>
      <c r="WN168" s="159"/>
      <c r="WO168" s="159"/>
      <c r="WP168" s="159"/>
      <c r="WQ168" s="159"/>
      <c r="WR168" s="159"/>
      <c r="WS168" s="159"/>
      <c r="WT168" s="159"/>
      <c r="WU168" s="159"/>
      <c r="WV168" s="159"/>
      <c r="WW168" s="159"/>
      <c r="WX168" s="159"/>
      <c r="WY168" s="159"/>
      <c r="WZ168" s="159"/>
      <c r="XA168" s="159"/>
      <c r="XB168" s="159"/>
      <c r="XC168" s="159"/>
      <c r="XD168" s="159"/>
      <c r="XE168" s="159"/>
      <c r="XF168" s="159"/>
      <c r="XG168" s="159"/>
      <c r="XH168" s="159"/>
      <c r="XI168" s="159"/>
      <c r="XJ168" s="159"/>
      <c r="XK168" s="159"/>
      <c r="XL168" s="159"/>
      <c r="XM168" s="159"/>
      <c r="XN168" s="159"/>
      <c r="XO168" s="159"/>
      <c r="XP168" s="159"/>
      <c r="XQ168" s="159"/>
      <c r="XR168" s="159"/>
      <c r="XS168" s="159"/>
      <c r="XT168" s="159"/>
      <c r="XU168" s="159"/>
      <c r="XV168" s="159"/>
      <c r="XW168" s="159"/>
      <c r="XX168" s="159"/>
      <c r="XY168" s="159"/>
      <c r="XZ168" s="159"/>
      <c r="YA168" s="159"/>
      <c r="YB168" s="159"/>
      <c r="YC168" s="159"/>
      <c r="YD168" s="159"/>
      <c r="YE168" s="159"/>
      <c r="YF168" s="159"/>
      <c r="YG168" s="159"/>
      <c r="YH168" s="159"/>
      <c r="YI168" s="159"/>
      <c r="YJ168" s="159"/>
      <c r="YK168" s="159"/>
      <c r="YL168" s="159"/>
      <c r="YM168" s="159"/>
      <c r="YN168" s="159"/>
      <c r="YO168" s="159"/>
      <c r="YP168" s="159"/>
      <c r="YQ168" s="159"/>
      <c r="YR168" s="159"/>
      <c r="YS168" s="159"/>
      <c r="YT168" s="159"/>
      <c r="YU168" s="159"/>
      <c r="YV168" s="159"/>
      <c r="YW168" s="159"/>
      <c r="YX168" s="159"/>
      <c r="YY168" s="159"/>
      <c r="YZ168" s="159"/>
      <c r="ZA168" s="159"/>
      <c r="ZB168" s="159"/>
      <c r="ZC168" s="159"/>
      <c r="ZD168" s="159"/>
      <c r="ZE168" s="159"/>
      <c r="ZF168" s="159"/>
      <c r="ZG168" s="159"/>
      <c r="ZH168" s="159"/>
      <c r="ZI168" s="159"/>
      <c r="ZJ168" s="159"/>
      <c r="ZK168" s="159"/>
      <c r="ZL168" s="159"/>
      <c r="ZM168" s="159"/>
      <c r="ZN168" s="159"/>
      <c r="ZO168" s="159"/>
      <c r="ZP168" s="159"/>
      <c r="ZQ168" s="159"/>
      <c r="ZR168" s="159"/>
      <c r="ZS168" s="159"/>
      <c r="ZT168" s="159"/>
      <c r="ZU168" s="159"/>
      <c r="ZV168" s="159"/>
      <c r="ZW168" s="159"/>
      <c r="ZX168" s="159"/>
      <c r="ZY168" s="159"/>
      <c r="ZZ168" s="159"/>
      <c r="AAA168" s="159"/>
      <c r="AAB168" s="159"/>
      <c r="AAC168" s="159"/>
      <c r="AAD168" s="159"/>
      <c r="AAE168" s="159"/>
      <c r="AAF168" s="159"/>
      <c r="AAG168" s="159"/>
      <c r="AAH168" s="159"/>
      <c r="AAI168" s="159"/>
      <c r="AAJ168" s="159"/>
      <c r="AAK168" s="159"/>
      <c r="AAL168" s="159"/>
      <c r="AAM168" s="159"/>
      <c r="AAN168" s="159"/>
      <c r="AAO168" s="159"/>
      <c r="AAP168" s="159"/>
      <c r="AAQ168" s="159"/>
      <c r="AAR168" s="159"/>
      <c r="AAS168" s="159"/>
      <c r="AAT168" s="159"/>
      <c r="AAU168" s="159"/>
      <c r="AAV168" s="159"/>
      <c r="AAW168" s="159"/>
      <c r="AAX168" s="159"/>
      <c r="AAY168" s="159"/>
      <c r="AAZ168" s="159"/>
      <c r="ABA168" s="159"/>
      <c r="ABB168" s="159"/>
      <c r="ABC168" s="159"/>
      <c r="ABD168" s="159"/>
      <c r="ABE168" s="159"/>
      <c r="ABF168" s="159"/>
      <c r="ABG168" s="159"/>
      <c r="ABH168" s="159"/>
      <c r="ABI168" s="159"/>
      <c r="ABJ168" s="159"/>
      <c r="ABK168" s="159"/>
      <c r="ABL168" s="159"/>
      <c r="ABM168" s="159"/>
      <c r="ABN168" s="159"/>
      <c r="ABO168" s="159"/>
      <c r="ABP168" s="159"/>
      <c r="ABQ168" s="159"/>
      <c r="ABR168" s="159"/>
      <c r="ABS168" s="159"/>
      <c r="ABT168" s="159"/>
      <c r="ABU168" s="159"/>
      <c r="ABV168" s="159"/>
      <c r="ABW168" s="159"/>
      <c r="ABX168" s="159"/>
      <c r="ABY168" s="159"/>
      <c r="ABZ168" s="159"/>
      <c r="ACA168" s="159"/>
      <c r="ACB168" s="159"/>
      <c r="ACC168" s="159"/>
      <c r="ACD168" s="159"/>
      <c r="ACE168" s="159"/>
      <c r="ACF168" s="159"/>
      <c r="ACG168" s="159"/>
      <c r="ACH168" s="159"/>
      <c r="ACI168" s="159"/>
      <c r="ACJ168" s="159"/>
      <c r="ACK168" s="159"/>
      <c r="ACL168" s="159"/>
      <c r="ACM168" s="159"/>
      <c r="ACN168" s="159"/>
      <c r="ACO168" s="159"/>
      <c r="ACP168" s="159"/>
      <c r="ACQ168" s="159"/>
      <c r="ACR168" s="159"/>
      <c r="ACS168" s="159"/>
      <c r="ACT168" s="159"/>
      <c r="ACU168" s="159"/>
      <c r="ACV168" s="159"/>
      <c r="ACW168" s="159"/>
      <c r="ACX168" s="159"/>
      <c r="ACY168" s="159"/>
      <c r="ACZ168" s="159"/>
      <c r="ADA168" s="159"/>
      <c r="ADB168" s="159"/>
      <c r="ADC168" s="159"/>
      <c r="ADD168" s="159"/>
      <c r="ADE168" s="159"/>
      <c r="ADF168" s="159"/>
      <c r="ADG168" s="159"/>
      <c r="ADH168" s="159"/>
      <c r="ADI168" s="159"/>
      <c r="ADJ168" s="159"/>
      <c r="ADK168" s="159"/>
      <c r="ADL168" s="159"/>
      <c r="ADM168" s="159"/>
      <c r="ADN168" s="159"/>
      <c r="ADO168" s="159"/>
      <c r="ADP168" s="159"/>
      <c r="ADQ168" s="159"/>
      <c r="ADR168" s="159"/>
      <c r="ADS168" s="159"/>
      <c r="ADT168" s="159"/>
      <c r="ADU168" s="159"/>
      <c r="ADV168" s="159"/>
      <c r="ADW168" s="159"/>
      <c r="ADX168" s="159"/>
      <c r="ADY168" s="159"/>
      <c r="ADZ168" s="159"/>
      <c r="AEA168" s="159"/>
      <c r="AEB168" s="159"/>
      <c r="AEC168" s="159"/>
      <c r="AED168" s="159"/>
      <c r="AEE168" s="159"/>
      <c r="AEF168" s="159"/>
      <c r="AEG168" s="159"/>
      <c r="AEH168" s="159"/>
      <c r="AEI168" s="159"/>
      <c r="AEJ168" s="159"/>
      <c r="AEK168" s="159"/>
      <c r="AEL168" s="159"/>
      <c r="AEM168" s="159"/>
      <c r="AEN168" s="159"/>
      <c r="AEO168" s="159"/>
      <c r="AEP168" s="159"/>
      <c r="AEQ168" s="159"/>
      <c r="AER168" s="159"/>
      <c r="AES168" s="159"/>
      <c r="AET168" s="159"/>
      <c r="AEU168" s="159"/>
      <c r="AEV168" s="159"/>
      <c r="AEW168" s="159"/>
      <c r="AEX168" s="159"/>
      <c r="AEY168" s="159"/>
      <c r="AEZ168" s="159"/>
      <c r="AFA168" s="159"/>
      <c r="AFB168" s="159"/>
      <c r="AFC168" s="159"/>
      <c r="AFD168" s="159"/>
      <c r="AFE168" s="159"/>
      <c r="AFF168" s="159"/>
      <c r="AFG168" s="159"/>
      <c r="AFH168" s="159"/>
      <c r="AFI168" s="159"/>
      <c r="AFJ168" s="159"/>
      <c r="AFK168" s="159"/>
      <c r="AFL168" s="159"/>
      <c r="AFM168" s="159"/>
      <c r="AFN168" s="159"/>
      <c r="AFO168" s="159"/>
      <c r="AFP168" s="159"/>
      <c r="AFQ168" s="159"/>
      <c r="AFR168" s="159"/>
      <c r="AFS168" s="159"/>
      <c r="AFT168" s="159"/>
      <c r="AFU168" s="159"/>
      <c r="AFV168" s="159"/>
      <c r="AFW168" s="159"/>
      <c r="AFX168" s="159"/>
      <c r="AFY168" s="159"/>
      <c r="AFZ168" s="159"/>
      <c r="AGA168" s="159"/>
      <c r="AGB168" s="159"/>
      <c r="AGC168" s="159"/>
      <c r="AGD168" s="159"/>
      <c r="AGE168" s="159"/>
      <c r="AGF168" s="159"/>
      <c r="AGG168" s="159"/>
      <c r="AGH168" s="159"/>
      <c r="AGI168" s="159"/>
      <c r="AGJ168" s="159"/>
      <c r="AGK168" s="159"/>
      <c r="AGL168" s="159"/>
      <c r="AGM168" s="159"/>
      <c r="AGN168" s="159"/>
      <c r="AGO168" s="159"/>
      <c r="AGP168" s="159"/>
      <c r="AGQ168" s="159"/>
      <c r="AGR168" s="159"/>
      <c r="AGS168" s="159"/>
      <c r="AGT168" s="159"/>
      <c r="AGU168" s="159"/>
      <c r="AGV168" s="159"/>
      <c r="AGW168" s="159"/>
      <c r="AGX168" s="159"/>
      <c r="AGY168" s="159"/>
      <c r="AGZ168" s="159"/>
      <c r="AHA168" s="159"/>
      <c r="AHB168" s="159"/>
      <c r="AHC168" s="159"/>
      <c r="AHD168" s="159"/>
      <c r="AHE168" s="159"/>
      <c r="AHF168" s="159"/>
      <c r="AHG168" s="159"/>
      <c r="AHH168" s="159"/>
      <c r="AHI168" s="159"/>
      <c r="AHJ168" s="159"/>
      <c r="AHK168" s="159"/>
      <c r="AHL168" s="159"/>
      <c r="AHM168" s="159"/>
      <c r="AHN168" s="159"/>
      <c r="AHO168" s="159"/>
      <c r="AHP168" s="159"/>
      <c r="AHQ168" s="159"/>
      <c r="AHR168" s="159"/>
      <c r="AHS168" s="159"/>
      <c r="AHT168" s="159"/>
      <c r="AHU168" s="159"/>
      <c r="AHV168" s="159"/>
      <c r="AHW168" s="159"/>
      <c r="AHX168" s="159"/>
      <c r="AHY168" s="159"/>
      <c r="AHZ168" s="159"/>
      <c r="AIA168" s="159"/>
      <c r="AIB168" s="159"/>
      <c r="AIC168" s="159"/>
      <c r="AID168" s="159"/>
      <c r="AIE168" s="159"/>
      <c r="AIF168" s="159"/>
      <c r="AIG168" s="159"/>
      <c r="AIH168" s="159"/>
      <c r="AII168" s="159"/>
      <c r="AIJ168" s="159"/>
      <c r="AIK168" s="159"/>
      <c r="AIL168" s="159"/>
      <c r="AIM168" s="159"/>
      <c r="AIN168" s="159"/>
      <c r="AIO168" s="159"/>
      <c r="AIP168" s="159"/>
      <c r="AIQ168" s="159"/>
      <c r="AIR168" s="159"/>
      <c r="AIS168" s="159"/>
      <c r="AIT168" s="159"/>
      <c r="AIU168" s="159"/>
      <c r="AIV168" s="159"/>
      <c r="AIW168" s="159"/>
      <c r="AIX168" s="159"/>
      <c r="AIY168" s="159"/>
      <c r="AIZ168" s="159"/>
      <c r="AJA168" s="159"/>
      <c r="AJB168" s="159"/>
      <c r="AJC168" s="159"/>
      <c r="AJD168" s="159"/>
      <c r="AJE168" s="159"/>
      <c r="AJF168" s="159"/>
      <c r="AJG168" s="159"/>
      <c r="AJH168" s="159"/>
      <c r="AJI168" s="159"/>
      <c r="AJJ168" s="159"/>
      <c r="AJK168" s="159"/>
      <c r="AJL168" s="159"/>
      <c r="AJM168" s="159"/>
      <c r="AJN168" s="159"/>
      <c r="AJO168" s="159"/>
      <c r="AJP168" s="159"/>
      <c r="AJQ168" s="159"/>
      <c r="AJR168" s="159"/>
      <c r="AJS168" s="159"/>
      <c r="AJT168" s="159"/>
      <c r="AJU168" s="159"/>
      <c r="AJV168" s="159"/>
      <c r="AJW168" s="159"/>
      <c r="AJX168" s="159"/>
      <c r="AJY168" s="159"/>
      <c r="AJZ168" s="159"/>
      <c r="AKA168" s="159"/>
      <c r="AKB168" s="159"/>
      <c r="AKC168" s="159"/>
      <c r="AKD168" s="159"/>
      <c r="AKE168" s="159"/>
      <c r="AKF168" s="159"/>
      <c r="AKG168" s="159"/>
      <c r="AKH168" s="159"/>
      <c r="AKI168" s="159"/>
      <c r="AKJ168" s="159"/>
      <c r="AKK168" s="159"/>
      <c r="AKL168" s="159"/>
      <c r="AKM168" s="159"/>
      <c r="AKN168" s="159"/>
      <c r="AKO168" s="159"/>
      <c r="AKP168" s="159"/>
      <c r="AKQ168" s="159"/>
      <c r="AKR168" s="159"/>
      <c r="AKS168" s="159"/>
      <c r="AKT168" s="159"/>
      <c r="AKU168" s="159"/>
      <c r="AKV168" s="159"/>
      <c r="AKW168" s="159"/>
      <c r="AKX168" s="159"/>
      <c r="AKY168" s="159"/>
      <c r="AKZ168" s="159"/>
      <c r="ALA168" s="159"/>
      <c r="ALB168" s="159"/>
      <c r="ALC168" s="159"/>
      <c r="ALD168" s="159"/>
      <c r="ALE168" s="159"/>
      <c r="ALF168" s="159"/>
      <c r="ALG168" s="159"/>
      <c r="ALH168" s="159"/>
      <c r="ALI168" s="159"/>
      <c r="ALJ168" s="159"/>
      <c r="ALK168" s="159"/>
      <c r="ALL168" s="159"/>
      <c r="ALM168" s="159"/>
      <c r="ALN168" s="159"/>
      <c r="ALO168" s="159"/>
      <c r="ALP168" s="159"/>
      <c r="ALQ168" s="159"/>
      <c r="ALR168" s="159"/>
      <c r="ALS168" s="159"/>
      <c r="ALT168" s="159"/>
      <c r="ALU168" s="159"/>
      <c r="ALV168" s="159"/>
      <c r="ALW168" s="159"/>
      <c r="ALX168" s="159"/>
      <c r="ALY168" s="159"/>
      <c r="ALZ168" s="159"/>
      <c r="AMA168" s="159"/>
      <c r="AMB168" s="159"/>
      <c r="AMC168" s="159"/>
      <c r="AMD168" s="159"/>
      <c r="AME168" s="159"/>
      <c r="AMF168" s="159"/>
      <c r="AMG168" s="159"/>
      <c r="AMH168" s="159"/>
      <c r="AMI168" s="159"/>
      <c r="AMJ168" s="159"/>
      <c r="AMK168" s="159"/>
    </row>
    <row r="169" spans="1:1025" s="160" customFormat="1" ht="15.6" x14ac:dyDescent="0.3">
      <c r="A169" s="164"/>
      <c r="B169" s="184"/>
      <c r="C169" s="182"/>
      <c r="D169" s="181"/>
      <c r="E169" s="182"/>
      <c r="F169" s="182"/>
      <c r="G169" s="182"/>
      <c r="H169" s="183"/>
      <c r="I169" s="164"/>
      <c r="J169" s="164"/>
      <c r="K169" s="164"/>
      <c r="L169" s="164"/>
      <c r="M169" s="164"/>
      <c r="N169" s="164"/>
      <c r="O169" s="165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59"/>
      <c r="BN169" s="159"/>
      <c r="BO169" s="159"/>
      <c r="BP169" s="159"/>
      <c r="BQ169" s="159"/>
      <c r="BR169" s="159"/>
      <c r="BS169" s="159"/>
      <c r="BT169" s="159"/>
      <c r="BU169" s="159"/>
      <c r="BV169" s="159"/>
      <c r="BW169" s="159"/>
      <c r="BX169" s="159"/>
      <c r="BY169" s="159"/>
      <c r="BZ169" s="159"/>
      <c r="CA169" s="159"/>
      <c r="CB169" s="159"/>
      <c r="CC169" s="159"/>
      <c r="CD169" s="159"/>
      <c r="CE169" s="159"/>
      <c r="CF169" s="159"/>
      <c r="CG169" s="159"/>
      <c r="CH169" s="159"/>
      <c r="CI169" s="159"/>
      <c r="CJ169" s="159"/>
      <c r="CK169" s="159"/>
      <c r="CL169" s="159"/>
      <c r="CM169" s="159"/>
      <c r="CN169" s="159"/>
      <c r="CO169" s="159"/>
      <c r="CP169" s="159"/>
      <c r="CQ169" s="159"/>
      <c r="CR169" s="159"/>
      <c r="CS169" s="159"/>
      <c r="CT169" s="159"/>
      <c r="CU169" s="159"/>
      <c r="CV169" s="159"/>
      <c r="CW169" s="159"/>
      <c r="CX169" s="159"/>
      <c r="CY169" s="159"/>
      <c r="CZ169" s="159"/>
      <c r="DA169" s="159"/>
      <c r="DB169" s="159"/>
      <c r="DC169" s="159"/>
      <c r="DD169" s="159"/>
      <c r="DE169" s="159"/>
      <c r="DF169" s="159"/>
      <c r="DG169" s="159"/>
      <c r="DH169" s="159"/>
      <c r="DI169" s="159"/>
      <c r="DJ169" s="159"/>
      <c r="DK169" s="159"/>
      <c r="DL169" s="159"/>
      <c r="DM169" s="159"/>
      <c r="DN169" s="159"/>
      <c r="DO169" s="159"/>
      <c r="DP169" s="159"/>
      <c r="DQ169" s="159"/>
      <c r="DR169" s="159"/>
      <c r="DS169" s="159"/>
      <c r="DT169" s="159"/>
      <c r="DU169" s="159"/>
      <c r="DV169" s="159"/>
      <c r="DW169" s="159"/>
      <c r="DX169" s="159"/>
      <c r="DY169" s="159"/>
      <c r="DZ169" s="159"/>
      <c r="EA169" s="159"/>
      <c r="EB169" s="159"/>
      <c r="EC169" s="159"/>
      <c r="ED169" s="159"/>
      <c r="EE169" s="159"/>
      <c r="EF169" s="159"/>
      <c r="EG169" s="159"/>
      <c r="EH169" s="159"/>
      <c r="EI169" s="159"/>
      <c r="EJ169" s="159"/>
      <c r="EK169" s="159"/>
      <c r="EL169" s="159"/>
      <c r="EM169" s="159"/>
      <c r="EN169" s="159"/>
      <c r="EO169" s="159"/>
      <c r="EP169" s="159"/>
      <c r="EQ169" s="159"/>
      <c r="ER169" s="159"/>
      <c r="ES169" s="159"/>
      <c r="ET169" s="159"/>
      <c r="EU169" s="159"/>
      <c r="EV169" s="159"/>
      <c r="EW169" s="159"/>
      <c r="EX169" s="159"/>
      <c r="EY169" s="159"/>
      <c r="EZ169" s="159"/>
      <c r="FA169" s="159"/>
      <c r="FB169" s="159"/>
      <c r="FC169" s="159"/>
      <c r="FD169" s="159"/>
      <c r="FE169" s="159"/>
      <c r="FF169" s="159"/>
      <c r="FG169" s="159"/>
      <c r="FH169" s="159"/>
      <c r="FI169" s="159"/>
      <c r="FJ169" s="159"/>
      <c r="FK169" s="159"/>
      <c r="FL169" s="159"/>
      <c r="FM169" s="159"/>
      <c r="FN169" s="159"/>
      <c r="FO169" s="159"/>
      <c r="FP169" s="159"/>
      <c r="FQ169" s="159"/>
      <c r="FR169" s="159"/>
      <c r="FS169" s="159"/>
      <c r="FT169" s="159"/>
      <c r="FU169" s="159"/>
      <c r="FV169" s="159"/>
      <c r="FW169" s="159"/>
      <c r="FX169" s="159"/>
      <c r="FY169" s="159"/>
      <c r="FZ169" s="159"/>
      <c r="GA169" s="159"/>
      <c r="GB169" s="159"/>
      <c r="GC169" s="159"/>
      <c r="GD169" s="159"/>
      <c r="GE169" s="159"/>
      <c r="GF169" s="159"/>
      <c r="GG169" s="159"/>
      <c r="GH169" s="159"/>
      <c r="GI169" s="159"/>
      <c r="GJ169" s="159"/>
      <c r="GK169" s="159"/>
      <c r="GL169" s="159"/>
      <c r="GM169" s="159"/>
      <c r="GN169" s="159"/>
      <c r="GO169" s="159"/>
      <c r="GP169" s="159"/>
      <c r="GQ169" s="159"/>
      <c r="GR169" s="159"/>
      <c r="GS169" s="159"/>
      <c r="GT169" s="159"/>
      <c r="GU169" s="159"/>
      <c r="GV169" s="159"/>
      <c r="GW169" s="159"/>
      <c r="GX169" s="159"/>
      <c r="GY169" s="159"/>
      <c r="GZ169" s="159"/>
      <c r="HA169" s="159"/>
      <c r="HB169" s="159"/>
      <c r="HC169" s="159"/>
      <c r="HD169" s="159"/>
      <c r="HE169" s="159"/>
      <c r="HF169" s="159"/>
      <c r="HG169" s="159"/>
      <c r="HH169" s="159"/>
      <c r="HI169" s="159"/>
      <c r="HJ169" s="159"/>
      <c r="HK169" s="159"/>
      <c r="HL169" s="159"/>
      <c r="HM169" s="159"/>
      <c r="HN169" s="159"/>
      <c r="HO169" s="159"/>
      <c r="HP169" s="159"/>
      <c r="HQ169" s="159"/>
      <c r="HR169" s="159"/>
      <c r="HS169" s="159"/>
      <c r="HT169" s="159"/>
      <c r="HU169" s="159"/>
      <c r="HV169" s="159"/>
      <c r="HW169" s="159"/>
      <c r="HX169" s="159"/>
      <c r="HY169" s="159"/>
      <c r="HZ169" s="159"/>
      <c r="IA169" s="159"/>
      <c r="IB169" s="159"/>
      <c r="IC169" s="159"/>
      <c r="ID169" s="159"/>
      <c r="IE169" s="159"/>
      <c r="IF169" s="159"/>
      <c r="IG169" s="159"/>
      <c r="IH169" s="159"/>
      <c r="II169" s="159"/>
      <c r="IJ169" s="159"/>
      <c r="IK169" s="159"/>
      <c r="IL169" s="159"/>
      <c r="IM169" s="159"/>
      <c r="IN169" s="159"/>
      <c r="IO169" s="159"/>
      <c r="IP169" s="159"/>
      <c r="IQ169" s="159"/>
      <c r="IR169" s="159"/>
      <c r="IS169" s="159"/>
      <c r="IT169" s="159"/>
      <c r="IU169" s="159"/>
      <c r="IV169" s="159"/>
      <c r="IW169" s="159"/>
      <c r="IX169" s="159"/>
      <c r="IY169" s="159"/>
      <c r="IZ169" s="159"/>
      <c r="JA169" s="159"/>
      <c r="JB169" s="159"/>
      <c r="JC169" s="159"/>
      <c r="JD169" s="159"/>
      <c r="JE169" s="159"/>
      <c r="JF169" s="159"/>
      <c r="JG169" s="159"/>
      <c r="JH169" s="159"/>
      <c r="JI169" s="159"/>
      <c r="JJ169" s="159"/>
      <c r="JK169" s="159"/>
      <c r="JL169" s="159"/>
      <c r="JM169" s="159"/>
      <c r="JN169" s="159"/>
      <c r="JO169" s="159"/>
      <c r="JP169" s="159"/>
      <c r="JQ169" s="159"/>
      <c r="JR169" s="159"/>
      <c r="JS169" s="159"/>
      <c r="JT169" s="159"/>
      <c r="JU169" s="159"/>
      <c r="JV169" s="159"/>
      <c r="JW169" s="159"/>
      <c r="JX169" s="159"/>
      <c r="JY169" s="159"/>
      <c r="JZ169" s="159"/>
      <c r="KA169" s="159"/>
      <c r="KB169" s="159"/>
      <c r="KC169" s="159"/>
      <c r="KD169" s="159"/>
      <c r="KE169" s="159"/>
      <c r="KF169" s="159"/>
      <c r="KG169" s="159"/>
      <c r="KH169" s="159"/>
      <c r="KI169" s="159"/>
      <c r="KJ169" s="159"/>
      <c r="KK169" s="159"/>
      <c r="KL169" s="159"/>
      <c r="KM169" s="159"/>
      <c r="KN169" s="159"/>
      <c r="KO169" s="159"/>
      <c r="KP169" s="159"/>
      <c r="KQ169" s="159"/>
      <c r="KR169" s="159"/>
      <c r="KS169" s="159"/>
      <c r="KT169" s="159"/>
      <c r="KU169" s="159"/>
      <c r="KV169" s="159"/>
      <c r="KW169" s="159"/>
      <c r="KX169" s="159"/>
      <c r="KY169" s="159"/>
      <c r="KZ169" s="159"/>
      <c r="LA169" s="159"/>
      <c r="LB169" s="159"/>
      <c r="LC169" s="159"/>
      <c r="LD169" s="159"/>
      <c r="LE169" s="159"/>
      <c r="LF169" s="159"/>
      <c r="LG169" s="159"/>
      <c r="LH169" s="159"/>
      <c r="LI169" s="159"/>
      <c r="LJ169" s="159"/>
      <c r="LK169" s="159"/>
      <c r="LL169" s="159"/>
      <c r="LM169" s="159"/>
      <c r="LN169" s="159"/>
      <c r="LO169" s="159"/>
      <c r="LP169" s="159"/>
      <c r="LQ169" s="159"/>
      <c r="LR169" s="159"/>
      <c r="LS169" s="159"/>
      <c r="LT169" s="159"/>
      <c r="LU169" s="159"/>
      <c r="LV169" s="159"/>
      <c r="LW169" s="159"/>
      <c r="LX169" s="159"/>
      <c r="LY169" s="159"/>
      <c r="LZ169" s="159"/>
      <c r="MA169" s="159"/>
      <c r="MB169" s="159"/>
      <c r="MC169" s="159"/>
      <c r="MD169" s="159"/>
      <c r="ME169" s="159"/>
      <c r="MF169" s="159"/>
      <c r="MG169" s="159"/>
      <c r="MH169" s="159"/>
      <c r="MI169" s="159"/>
      <c r="MJ169" s="159"/>
      <c r="MK169" s="159"/>
      <c r="ML169" s="159"/>
      <c r="MM169" s="159"/>
      <c r="MN169" s="159"/>
      <c r="MO169" s="159"/>
      <c r="MP169" s="159"/>
      <c r="MQ169" s="159"/>
      <c r="MR169" s="159"/>
      <c r="MS169" s="159"/>
      <c r="MT169" s="159"/>
      <c r="MU169" s="159"/>
      <c r="MV169" s="159"/>
      <c r="MW169" s="159"/>
      <c r="MX169" s="159"/>
      <c r="MY169" s="159"/>
      <c r="MZ169" s="159"/>
      <c r="NA169" s="159"/>
      <c r="NB169" s="159"/>
      <c r="NC169" s="159"/>
      <c r="ND169" s="159"/>
      <c r="NE169" s="159"/>
      <c r="NF169" s="159"/>
      <c r="NG169" s="159"/>
      <c r="NH169" s="159"/>
      <c r="NI169" s="159"/>
      <c r="NJ169" s="159"/>
      <c r="NK169" s="159"/>
      <c r="NL169" s="159"/>
      <c r="NM169" s="159"/>
      <c r="NN169" s="159"/>
      <c r="NO169" s="159"/>
      <c r="NP169" s="159"/>
      <c r="NQ169" s="159"/>
      <c r="NR169" s="159"/>
      <c r="NS169" s="159"/>
      <c r="NT169" s="159"/>
      <c r="NU169" s="159"/>
      <c r="NV169" s="159"/>
      <c r="NW169" s="159"/>
      <c r="NX169" s="159"/>
      <c r="NY169" s="159"/>
      <c r="NZ169" s="159"/>
      <c r="OA169" s="159"/>
      <c r="OB169" s="159"/>
      <c r="OC169" s="159"/>
      <c r="OD169" s="159"/>
      <c r="OE169" s="159"/>
      <c r="OF169" s="159"/>
      <c r="OG169" s="159"/>
      <c r="OH169" s="159"/>
      <c r="OI169" s="159"/>
      <c r="OJ169" s="159"/>
      <c r="OK169" s="159"/>
      <c r="OL169" s="159"/>
      <c r="OM169" s="159"/>
      <c r="ON169" s="159"/>
      <c r="OO169" s="159"/>
      <c r="OP169" s="159"/>
      <c r="OQ169" s="159"/>
      <c r="OR169" s="159"/>
      <c r="OS169" s="159"/>
      <c r="OT169" s="159"/>
      <c r="OU169" s="159"/>
      <c r="OV169" s="159"/>
      <c r="OW169" s="159"/>
      <c r="OX169" s="159"/>
      <c r="OY169" s="159"/>
      <c r="OZ169" s="159"/>
      <c r="PA169" s="159"/>
      <c r="PB169" s="159"/>
      <c r="PC169" s="159"/>
      <c r="PD169" s="159"/>
      <c r="PE169" s="159"/>
      <c r="PF169" s="159"/>
      <c r="PG169" s="159"/>
      <c r="PH169" s="159"/>
      <c r="PI169" s="159"/>
      <c r="PJ169" s="159"/>
      <c r="PK169" s="159"/>
      <c r="PL169" s="159"/>
      <c r="PM169" s="159"/>
      <c r="PN169" s="159"/>
      <c r="PO169" s="159"/>
      <c r="PP169" s="159"/>
      <c r="PQ169" s="159"/>
      <c r="PR169" s="159"/>
      <c r="PS169" s="159"/>
      <c r="PT169" s="159"/>
      <c r="PU169" s="159"/>
      <c r="PV169" s="159"/>
      <c r="PW169" s="159"/>
      <c r="PX169" s="159"/>
      <c r="PY169" s="159"/>
      <c r="PZ169" s="159"/>
      <c r="QA169" s="159"/>
      <c r="QB169" s="159"/>
      <c r="QC169" s="159"/>
      <c r="QD169" s="159"/>
      <c r="QE169" s="159"/>
      <c r="QF169" s="159"/>
      <c r="QG169" s="159"/>
      <c r="QH169" s="159"/>
      <c r="QI169" s="159"/>
      <c r="QJ169" s="159"/>
      <c r="QK169" s="159"/>
      <c r="QL169" s="159"/>
      <c r="QM169" s="159"/>
      <c r="QN169" s="159"/>
      <c r="QO169" s="159"/>
      <c r="QP169" s="159"/>
      <c r="QQ169" s="159"/>
      <c r="QR169" s="159"/>
      <c r="QS169" s="159"/>
      <c r="QT169" s="159"/>
      <c r="QU169" s="159"/>
      <c r="QV169" s="159"/>
      <c r="QW169" s="159"/>
      <c r="QX169" s="159"/>
      <c r="QY169" s="159"/>
      <c r="QZ169" s="159"/>
      <c r="RA169" s="159"/>
      <c r="RB169" s="159"/>
      <c r="RC169" s="159"/>
      <c r="RD169" s="159"/>
      <c r="RE169" s="159"/>
      <c r="RF169" s="159"/>
      <c r="RG169" s="159"/>
      <c r="RH169" s="159"/>
      <c r="RI169" s="159"/>
      <c r="RJ169" s="159"/>
      <c r="RK169" s="159"/>
      <c r="RL169" s="159"/>
      <c r="RM169" s="159"/>
      <c r="RN169" s="159"/>
      <c r="RO169" s="159"/>
      <c r="RP169" s="159"/>
      <c r="RQ169" s="159"/>
      <c r="RR169" s="159"/>
      <c r="RS169" s="159"/>
      <c r="RT169" s="159"/>
      <c r="RU169" s="159"/>
      <c r="RV169" s="159"/>
      <c r="RW169" s="159"/>
      <c r="RX169" s="159"/>
      <c r="RY169" s="159"/>
      <c r="RZ169" s="159"/>
      <c r="SA169" s="159"/>
      <c r="SB169" s="159"/>
      <c r="SC169" s="159"/>
      <c r="SD169" s="159"/>
      <c r="SE169" s="159"/>
      <c r="SF169" s="159"/>
      <c r="SG169" s="159"/>
      <c r="SH169" s="159"/>
      <c r="SI169" s="159"/>
      <c r="SJ169" s="159"/>
      <c r="SK169" s="159"/>
      <c r="SL169" s="159"/>
      <c r="SM169" s="159"/>
      <c r="SN169" s="159"/>
      <c r="SO169" s="159"/>
      <c r="SP169" s="159"/>
      <c r="SQ169" s="159"/>
      <c r="SR169" s="159"/>
      <c r="SS169" s="159"/>
      <c r="ST169" s="159"/>
      <c r="SU169" s="159"/>
      <c r="SV169" s="159"/>
      <c r="SW169" s="159"/>
      <c r="SX169" s="159"/>
      <c r="SY169" s="159"/>
      <c r="SZ169" s="159"/>
      <c r="TA169" s="159"/>
      <c r="TB169" s="159"/>
      <c r="TC169" s="159"/>
      <c r="TD169" s="159"/>
      <c r="TE169" s="159"/>
      <c r="TF169" s="159"/>
      <c r="TG169" s="159"/>
      <c r="TH169" s="159"/>
      <c r="TI169" s="159"/>
      <c r="TJ169" s="159"/>
      <c r="TK169" s="159"/>
      <c r="TL169" s="159"/>
      <c r="TM169" s="159"/>
      <c r="TN169" s="159"/>
      <c r="TO169" s="159"/>
      <c r="TP169" s="159"/>
      <c r="TQ169" s="159"/>
      <c r="TR169" s="159"/>
      <c r="TS169" s="159"/>
      <c r="TT169" s="159"/>
      <c r="TU169" s="159"/>
      <c r="TV169" s="159"/>
      <c r="TW169" s="159"/>
      <c r="TX169" s="159"/>
      <c r="TY169" s="159"/>
      <c r="TZ169" s="159"/>
      <c r="UA169" s="159"/>
      <c r="UB169" s="159"/>
      <c r="UC169" s="159"/>
      <c r="UD169" s="159"/>
      <c r="UE169" s="159"/>
      <c r="UF169" s="159"/>
      <c r="UG169" s="159"/>
      <c r="UH169" s="159"/>
      <c r="UI169" s="159"/>
      <c r="UJ169" s="159"/>
      <c r="UK169" s="159"/>
      <c r="UL169" s="159"/>
      <c r="UM169" s="159"/>
      <c r="UN169" s="159"/>
      <c r="UO169" s="159"/>
      <c r="UP169" s="159"/>
      <c r="UQ169" s="159"/>
      <c r="UR169" s="159"/>
      <c r="US169" s="159"/>
      <c r="UT169" s="159"/>
      <c r="UU169" s="159"/>
      <c r="UV169" s="159"/>
      <c r="UW169" s="159"/>
      <c r="UX169" s="159"/>
      <c r="UY169" s="159"/>
      <c r="UZ169" s="159"/>
      <c r="VA169" s="159"/>
      <c r="VB169" s="159"/>
      <c r="VC169" s="159"/>
      <c r="VD169" s="159"/>
      <c r="VE169" s="159"/>
      <c r="VF169" s="159"/>
      <c r="VG169" s="159"/>
      <c r="VH169" s="159"/>
      <c r="VI169" s="159"/>
      <c r="VJ169" s="159"/>
      <c r="VK169" s="159"/>
      <c r="VL169" s="159"/>
      <c r="VM169" s="159"/>
      <c r="VN169" s="159"/>
      <c r="VO169" s="159"/>
      <c r="VP169" s="159"/>
      <c r="VQ169" s="159"/>
      <c r="VR169" s="159"/>
      <c r="VS169" s="159"/>
      <c r="VT169" s="159"/>
      <c r="VU169" s="159"/>
      <c r="VV169" s="159"/>
      <c r="VW169" s="159"/>
      <c r="VX169" s="159"/>
      <c r="VY169" s="159"/>
      <c r="VZ169" s="159"/>
      <c r="WA169" s="159"/>
      <c r="WB169" s="159"/>
      <c r="WC169" s="159"/>
      <c r="WD169" s="159"/>
      <c r="WE169" s="159"/>
      <c r="WF169" s="159"/>
      <c r="WG169" s="159"/>
      <c r="WH169" s="159"/>
      <c r="WI169" s="159"/>
      <c r="WJ169" s="159"/>
      <c r="WK169" s="159"/>
      <c r="WL169" s="159"/>
      <c r="WM169" s="159"/>
      <c r="WN169" s="159"/>
      <c r="WO169" s="159"/>
      <c r="WP169" s="159"/>
      <c r="WQ169" s="159"/>
      <c r="WR169" s="159"/>
      <c r="WS169" s="159"/>
      <c r="WT169" s="159"/>
      <c r="WU169" s="159"/>
      <c r="WV169" s="159"/>
      <c r="WW169" s="159"/>
      <c r="WX169" s="159"/>
      <c r="WY169" s="159"/>
      <c r="WZ169" s="159"/>
      <c r="XA169" s="159"/>
      <c r="XB169" s="159"/>
      <c r="XC169" s="159"/>
      <c r="XD169" s="159"/>
      <c r="XE169" s="159"/>
      <c r="XF169" s="159"/>
      <c r="XG169" s="159"/>
      <c r="XH169" s="159"/>
      <c r="XI169" s="159"/>
      <c r="XJ169" s="159"/>
      <c r="XK169" s="159"/>
      <c r="XL169" s="159"/>
      <c r="XM169" s="159"/>
      <c r="XN169" s="159"/>
      <c r="XO169" s="159"/>
      <c r="XP169" s="159"/>
      <c r="XQ169" s="159"/>
      <c r="XR169" s="159"/>
      <c r="XS169" s="159"/>
      <c r="XT169" s="159"/>
      <c r="XU169" s="159"/>
      <c r="XV169" s="159"/>
      <c r="XW169" s="159"/>
      <c r="XX169" s="159"/>
      <c r="XY169" s="159"/>
      <c r="XZ169" s="159"/>
      <c r="YA169" s="159"/>
      <c r="YB169" s="159"/>
      <c r="YC169" s="159"/>
      <c r="YD169" s="159"/>
      <c r="YE169" s="159"/>
      <c r="YF169" s="159"/>
      <c r="YG169" s="159"/>
      <c r="YH169" s="159"/>
      <c r="YI169" s="159"/>
      <c r="YJ169" s="159"/>
      <c r="YK169" s="159"/>
      <c r="YL169" s="159"/>
      <c r="YM169" s="159"/>
      <c r="YN169" s="159"/>
      <c r="YO169" s="159"/>
      <c r="YP169" s="159"/>
      <c r="YQ169" s="159"/>
      <c r="YR169" s="159"/>
      <c r="YS169" s="159"/>
      <c r="YT169" s="159"/>
      <c r="YU169" s="159"/>
      <c r="YV169" s="159"/>
      <c r="YW169" s="159"/>
      <c r="YX169" s="159"/>
      <c r="YY169" s="159"/>
      <c r="YZ169" s="159"/>
      <c r="ZA169" s="159"/>
      <c r="ZB169" s="159"/>
      <c r="ZC169" s="159"/>
      <c r="ZD169" s="159"/>
      <c r="ZE169" s="159"/>
      <c r="ZF169" s="159"/>
      <c r="ZG169" s="159"/>
      <c r="ZH169" s="159"/>
      <c r="ZI169" s="159"/>
      <c r="ZJ169" s="159"/>
      <c r="ZK169" s="159"/>
      <c r="ZL169" s="159"/>
      <c r="ZM169" s="159"/>
      <c r="ZN169" s="159"/>
      <c r="ZO169" s="159"/>
      <c r="ZP169" s="159"/>
      <c r="ZQ169" s="159"/>
      <c r="ZR169" s="159"/>
      <c r="ZS169" s="159"/>
      <c r="ZT169" s="159"/>
      <c r="ZU169" s="159"/>
      <c r="ZV169" s="159"/>
      <c r="ZW169" s="159"/>
      <c r="ZX169" s="159"/>
      <c r="ZY169" s="159"/>
      <c r="ZZ169" s="159"/>
      <c r="AAA169" s="159"/>
      <c r="AAB169" s="159"/>
      <c r="AAC169" s="159"/>
      <c r="AAD169" s="159"/>
      <c r="AAE169" s="159"/>
      <c r="AAF169" s="159"/>
      <c r="AAG169" s="159"/>
      <c r="AAH169" s="159"/>
      <c r="AAI169" s="159"/>
      <c r="AAJ169" s="159"/>
      <c r="AAK169" s="159"/>
      <c r="AAL169" s="159"/>
      <c r="AAM169" s="159"/>
      <c r="AAN169" s="159"/>
      <c r="AAO169" s="159"/>
      <c r="AAP169" s="159"/>
      <c r="AAQ169" s="159"/>
      <c r="AAR169" s="159"/>
      <c r="AAS169" s="159"/>
      <c r="AAT169" s="159"/>
      <c r="AAU169" s="159"/>
      <c r="AAV169" s="159"/>
      <c r="AAW169" s="159"/>
      <c r="AAX169" s="159"/>
      <c r="AAY169" s="159"/>
      <c r="AAZ169" s="159"/>
      <c r="ABA169" s="159"/>
      <c r="ABB169" s="159"/>
      <c r="ABC169" s="159"/>
      <c r="ABD169" s="159"/>
      <c r="ABE169" s="159"/>
      <c r="ABF169" s="159"/>
      <c r="ABG169" s="159"/>
      <c r="ABH169" s="159"/>
      <c r="ABI169" s="159"/>
      <c r="ABJ169" s="159"/>
      <c r="ABK169" s="159"/>
      <c r="ABL169" s="159"/>
      <c r="ABM169" s="159"/>
      <c r="ABN169" s="159"/>
      <c r="ABO169" s="159"/>
      <c r="ABP169" s="159"/>
      <c r="ABQ169" s="159"/>
      <c r="ABR169" s="159"/>
      <c r="ABS169" s="159"/>
      <c r="ABT169" s="159"/>
      <c r="ABU169" s="159"/>
      <c r="ABV169" s="159"/>
      <c r="ABW169" s="159"/>
      <c r="ABX169" s="159"/>
      <c r="ABY169" s="159"/>
      <c r="ABZ169" s="159"/>
      <c r="ACA169" s="159"/>
      <c r="ACB169" s="159"/>
      <c r="ACC169" s="159"/>
      <c r="ACD169" s="159"/>
      <c r="ACE169" s="159"/>
      <c r="ACF169" s="159"/>
      <c r="ACG169" s="159"/>
      <c r="ACH169" s="159"/>
      <c r="ACI169" s="159"/>
      <c r="ACJ169" s="159"/>
      <c r="ACK169" s="159"/>
      <c r="ACL169" s="159"/>
      <c r="ACM169" s="159"/>
      <c r="ACN169" s="159"/>
      <c r="ACO169" s="159"/>
      <c r="ACP169" s="159"/>
      <c r="ACQ169" s="159"/>
      <c r="ACR169" s="159"/>
      <c r="ACS169" s="159"/>
      <c r="ACT169" s="159"/>
      <c r="ACU169" s="159"/>
      <c r="ACV169" s="159"/>
      <c r="ACW169" s="159"/>
      <c r="ACX169" s="159"/>
      <c r="ACY169" s="159"/>
      <c r="ACZ169" s="159"/>
      <c r="ADA169" s="159"/>
      <c r="ADB169" s="159"/>
      <c r="ADC169" s="159"/>
      <c r="ADD169" s="159"/>
      <c r="ADE169" s="159"/>
      <c r="ADF169" s="159"/>
      <c r="ADG169" s="159"/>
      <c r="ADH169" s="159"/>
      <c r="ADI169" s="159"/>
      <c r="ADJ169" s="159"/>
      <c r="ADK169" s="159"/>
      <c r="ADL169" s="159"/>
      <c r="ADM169" s="159"/>
      <c r="ADN169" s="159"/>
      <c r="ADO169" s="159"/>
      <c r="ADP169" s="159"/>
      <c r="ADQ169" s="159"/>
      <c r="ADR169" s="159"/>
      <c r="ADS169" s="159"/>
      <c r="ADT169" s="159"/>
      <c r="ADU169" s="159"/>
      <c r="ADV169" s="159"/>
      <c r="ADW169" s="159"/>
      <c r="ADX169" s="159"/>
      <c r="ADY169" s="159"/>
      <c r="ADZ169" s="159"/>
      <c r="AEA169" s="159"/>
      <c r="AEB169" s="159"/>
      <c r="AEC169" s="159"/>
      <c r="AED169" s="159"/>
      <c r="AEE169" s="159"/>
      <c r="AEF169" s="159"/>
      <c r="AEG169" s="159"/>
      <c r="AEH169" s="159"/>
      <c r="AEI169" s="159"/>
      <c r="AEJ169" s="159"/>
      <c r="AEK169" s="159"/>
      <c r="AEL169" s="159"/>
      <c r="AEM169" s="159"/>
      <c r="AEN169" s="159"/>
      <c r="AEO169" s="159"/>
      <c r="AEP169" s="159"/>
      <c r="AEQ169" s="159"/>
      <c r="AER169" s="159"/>
      <c r="AES169" s="159"/>
      <c r="AET169" s="159"/>
      <c r="AEU169" s="159"/>
      <c r="AEV169" s="159"/>
      <c r="AEW169" s="159"/>
      <c r="AEX169" s="159"/>
      <c r="AEY169" s="159"/>
      <c r="AEZ169" s="159"/>
      <c r="AFA169" s="159"/>
      <c r="AFB169" s="159"/>
      <c r="AFC169" s="159"/>
      <c r="AFD169" s="159"/>
      <c r="AFE169" s="159"/>
      <c r="AFF169" s="159"/>
      <c r="AFG169" s="159"/>
      <c r="AFH169" s="159"/>
      <c r="AFI169" s="159"/>
      <c r="AFJ169" s="159"/>
      <c r="AFK169" s="159"/>
      <c r="AFL169" s="159"/>
      <c r="AFM169" s="159"/>
      <c r="AFN169" s="159"/>
      <c r="AFO169" s="159"/>
      <c r="AFP169" s="159"/>
      <c r="AFQ169" s="159"/>
      <c r="AFR169" s="159"/>
      <c r="AFS169" s="159"/>
      <c r="AFT169" s="159"/>
      <c r="AFU169" s="159"/>
      <c r="AFV169" s="159"/>
      <c r="AFW169" s="159"/>
      <c r="AFX169" s="159"/>
      <c r="AFY169" s="159"/>
      <c r="AFZ169" s="159"/>
      <c r="AGA169" s="159"/>
      <c r="AGB169" s="159"/>
      <c r="AGC169" s="159"/>
      <c r="AGD169" s="159"/>
      <c r="AGE169" s="159"/>
      <c r="AGF169" s="159"/>
      <c r="AGG169" s="159"/>
      <c r="AGH169" s="159"/>
      <c r="AGI169" s="159"/>
      <c r="AGJ169" s="159"/>
      <c r="AGK169" s="159"/>
      <c r="AGL169" s="159"/>
      <c r="AGM169" s="159"/>
      <c r="AGN169" s="159"/>
      <c r="AGO169" s="159"/>
      <c r="AGP169" s="159"/>
      <c r="AGQ169" s="159"/>
      <c r="AGR169" s="159"/>
      <c r="AGS169" s="159"/>
      <c r="AGT169" s="159"/>
      <c r="AGU169" s="159"/>
      <c r="AGV169" s="159"/>
      <c r="AGW169" s="159"/>
      <c r="AGX169" s="159"/>
      <c r="AGY169" s="159"/>
      <c r="AGZ169" s="159"/>
      <c r="AHA169" s="159"/>
      <c r="AHB169" s="159"/>
      <c r="AHC169" s="159"/>
      <c r="AHD169" s="159"/>
      <c r="AHE169" s="159"/>
      <c r="AHF169" s="159"/>
      <c r="AHG169" s="159"/>
      <c r="AHH169" s="159"/>
      <c r="AHI169" s="159"/>
      <c r="AHJ169" s="159"/>
      <c r="AHK169" s="159"/>
      <c r="AHL169" s="159"/>
      <c r="AHM169" s="159"/>
      <c r="AHN169" s="159"/>
      <c r="AHO169" s="159"/>
      <c r="AHP169" s="159"/>
      <c r="AHQ169" s="159"/>
      <c r="AHR169" s="159"/>
      <c r="AHS169" s="159"/>
      <c r="AHT169" s="159"/>
      <c r="AHU169" s="159"/>
      <c r="AHV169" s="159"/>
      <c r="AHW169" s="159"/>
      <c r="AHX169" s="159"/>
      <c r="AHY169" s="159"/>
      <c r="AHZ169" s="159"/>
      <c r="AIA169" s="159"/>
      <c r="AIB169" s="159"/>
      <c r="AIC169" s="159"/>
      <c r="AID169" s="159"/>
      <c r="AIE169" s="159"/>
      <c r="AIF169" s="159"/>
      <c r="AIG169" s="159"/>
      <c r="AIH169" s="159"/>
      <c r="AII169" s="159"/>
      <c r="AIJ169" s="159"/>
      <c r="AIK169" s="159"/>
      <c r="AIL169" s="159"/>
      <c r="AIM169" s="159"/>
      <c r="AIN169" s="159"/>
      <c r="AIO169" s="159"/>
      <c r="AIP169" s="159"/>
      <c r="AIQ169" s="159"/>
      <c r="AIR169" s="159"/>
      <c r="AIS169" s="159"/>
      <c r="AIT169" s="159"/>
      <c r="AIU169" s="159"/>
      <c r="AIV169" s="159"/>
      <c r="AIW169" s="159"/>
      <c r="AIX169" s="159"/>
      <c r="AIY169" s="159"/>
      <c r="AIZ169" s="159"/>
      <c r="AJA169" s="159"/>
      <c r="AJB169" s="159"/>
      <c r="AJC169" s="159"/>
      <c r="AJD169" s="159"/>
      <c r="AJE169" s="159"/>
      <c r="AJF169" s="159"/>
      <c r="AJG169" s="159"/>
      <c r="AJH169" s="159"/>
      <c r="AJI169" s="159"/>
      <c r="AJJ169" s="159"/>
      <c r="AJK169" s="159"/>
      <c r="AJL169" s="159"/>
      <c r="AJM169" s="159"/>
      <c r="AJN169" s="159"/>
      <c r="AJO169" s="159"/>
      <c r="AJP169" s="159"/>
      <c r="AJQ169" s="159"/>
      <c r="AJR169" s="159"/>
      <c r="AJS169" s="159"/>
      <c r="AJT169" s="159"/>
      <c r="AJU169" s="159"/>
      <c r="AJV169" s="159"/>
      <c r="AJW169" s="159"/>
      <c r="AJX169" s="159"/>
      <c r="AJY169" s="159"/>
      <c r="AJZ169" s="159"/>
      <c r="AKA169" s="159"/>
      <c r="AKB169" s="159"/>
      <c r="AKC169" s="159"/>
      <c r="AKD169" s="159"/>
      <c r="AKE169" s="159"/>
      <c r="AKF169" s="159"/>
      <c r="AKG169" s="159"/>
      <c r="AKH169" s="159"/>
      <c r="AKI169" s="159"/>
      <c r="AKJ169" s="159"/>
      <c r="AKK169" s="159"/>
      <c r="AKL169" s="159"/>
      <c r="AKM169" s="159"/>
      <c r="AKN169" s="159"/>
      <c r="AKO169" s="159"/>
      <c r="AKP169" s="159"/>
      <c r="AKQ169" s="159"/>
      <c r="AKR169" s="159"/>
      <c r="AKS169" s="159"/>
      <c r="AKT169" s="159"/>
      <c r="AKU169" s="159"/>
      <c r="AKV169" s="159"/>
      <c r="AKW169" s="159"/>
      <c r="AKX169" s="159"/>
      <c r="AKY169" s="159"/>
      <c r="AKZ169" s="159"/>
      <c r="ALA169" s="159"/>
      <c r="ALB169" s="159"/>
      <c r="ALC169" s="159"/>
      <c r="ALD169" s="159"/>
      <c r="ALE169" s="159"/>
      <c r="ALF169" s="159"/>
      <c r="ALG169" s="159"/>
      <c r="ALH169" s="159"/>
      <c r="ALI169" s="159"/>
      <c r="ALJ169" s="159"/>
      <c r="ALK169" s="159"/>
      <c r="ALL169" s="159"/>
      <c r="ALM169" s="159"/>
      <c r="ALN169" s="159"/>
      <c r="ALO169" s="159"/>
      <c r="ALP169" s="159"/>
      <c r="ALQ169" s="159"/>
      <c r="ALR169" s="159"/>
      <c r="ALS169" s="159"/>
      <c r="ALT169" s="159"/>
      <c r="ALU169" s="159"/>
      <c r="ALV169" s="159"/>
      <c r="ALW169" s="159"/>
      <c r="ALX169" s="159"/>
      <c r="ALY169" s="159"/>
      <c r="ALZ169" s="159"/>
      <c r="AMA169" s="159"/>
      <c r="AMB169" s="159"/>
      <c r="AMC169" s="159"/>
      <c r="AMD169" s="159"/>
      <c r="AME169" s="159"/>
      <c r="AMF169" s="159"/>
      <c r="AMG169" s="159"/>
      <c r="AMH169" s="159"/>
      <c r="AMI169" s="159"/>
      <c r="AMJ169" s="159"/>
      <c r="AMK169" s="159"/>
    </row>
    <row r="170" spans="1:1025" s="160" customFormat="1" ht="15.6" x14ac:dyDescent="0.3">
      <c r="A170" s="164"/>
      <c r="B170" s="179"/>
      <c r="C170" s="234"/>
      <c r="D170" s="235"/>
      <c r="E170" s="235"/>
      <c r="F170" s="235"/>
      <c r="G170" s="235"/>
      <c r="H170" s="235"/>
      <c r="I170" s="164"/>
      <c r="J170" s="164"/>
      <c r="K170" s="164"/>
      <c r="L170" s="164"/>
      <c r="M170" s="164"/>
      <c r="N170" s="164"/>
      <c r="O170" s="166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59"/>
      <c r="BN170" s="159"/>
      <c r="BO170" s="159"/>
      <c r="BP170" s="159"/>
      <c r="BQ170" s="159"/>
      <c r="BR170" s="159"/>
      <c r="BS170" s="159"/>
      <c r="BT170" s="159"/>
      <c r="BU170" s="159"/>
      <c r="BV170" s="159"/>
      <c r="BW170" s="159"/>
      <c r="BX170" s="159"/>
      <c r="BY170" s="159"/>
      <c r="BZ170" s="159"/>
      <c r="CA170" s="159"/>
      <c r="CB170" s="159"/>
      <c r="CC170" s="159"/>
      <c r="CD170" s="159"/>
      <c r="CE170" s="159"/>
      <c r="CF170" s="159"/>
      <c r="CG170" s="159"/>
      <c r="CH170" s="159"/>
      <c r="CI170" s="159"/>
      <c r="CJ170" s="159"/>
      <c r="CK170" s="159"/>
      <c r="CL170" s="159"/>
      <c r="CM170" s="159"/>
      <c r="CN170" s="159"/>
      <c r="CO170" s="159"/>
      <c r="CP170" s="159"/>
      <c r="CQ170" s="159"/>
      <c r="CR170" s="159"/>
      <c r="CS170" s="159"/>
      <c r="CT170" s="159"/>
      <c r="CU170" s="159"/>
      <c r="CV170" s="159"/>
      <c r="CW170" s="159"/>
      <c r="CX170" s="159"/>
      <c r="CY170" s="159"/>
      <c r="CZ170" s="159"/>
      <c r="DA170" s="159"/>
      <c r="DB170" s="159"/>
      <c r="DC170" s="159"/>
      <c r="DD170" s="159"/>
      <c r="DE170" s="159"/>
      <c r="DF170" s="159"/>
      <c r="DG170" s="159"/>
      <c r="DH170" s="159"/>
      <c r="DI170" s="159"/>
      <c r="DJ170" s="159"/>
      <c r="DK170" s="159"/>
      <c r="DL170" s="159"/>
      <c r="DM170" s="159"/>
      <c r="DN170" s="159"/>
      <c r="DO170" s="159"/>
      <c r="DP170" s="159"/>
      <c r="DQ170" s="159"/>
      <c r="DR170" s="159"/>
      <c r="DS170" s="159"/>
      <c r="DT170" s="159"/>
      <c r="DU170" s="159"/>
      <c r="DV170" s="159"/>
      <c r="DW170" s="159"/>
      <c r="DX170" s="159"/>
      <c r="DY170" s="159"/>
      <c r="DZ170" s="159"/>
      <c r="EA170" s="159"/>
      <c r="EB170" s="159"/>
      <c r="EC170" s="159"/>
      <c r="ED170" s="159"/>
      <c r="EE170" s="159"/>
      <c r="EF170" s="159"/>
      <c r="EG170" s="159"/>
      <c r="EH170" s="159"/>
      <c r="EI170" s="159"/>
      <c r="EJ170" s="159"/>
      <c r="EK170" s="159"/>
      <c r="EL170" s="159"/>
      <c r="EM170" s="159"/>
      <c r="EN170" s="159"/>
      <c r="EO170" s="159"/>
      <c r="EP170" s="159"/>
      <c r="EQ170" s="159"/>
      <c r="ER170" s="159"/>
      <c r="ES170" s="159"/>
      <c r="ET170" s="159"/>
      <c r="EU170" s="159"/>
      <c r="EV170" s="159"/>
      <c r="EW170" s="159"/>
      <c r="EX170" s="159"/>
      <c r="EY170" s="159"/>
      <c r="EZ170" s="159"/>
      <c r="FA170" s="159"/>
      <c r="FB170" s="159"/>
      <c r="FC170" s="159"/>
      <c r="FD170" s="159"/>
      <c r="FE170" s="159"/>
      <c r="FF170" s="159"/>
      <c r="FG170" s="159"/>
      <c r="FH170" s="159"/>
      <c r="FI170" s="159"/>
      <c r="FJ170" s="159"/>
      <c r="FK170" s="159"/>
      <c r="FL170" s="159"/>
      <c r="FM170" s="159"/>
      <c r="FN170" s="159"/>
      <c r="FO170" s="159"/>
      <c r="FP170" s="159"/>
      <c r="FQ170" s="159"/>
      <c r="FR170" s="159"/>
      <c r="FS170" s="159"/>
      <c r="FT170" s="159"/>
      <c r="FU170" s="159"/>
      <c r="FV170" s="159"/>
      <c r="FW170" s="159"/>
      <c r="FX170" s="159"/>
      <c r="FY170" s="159"/>
      <c r="FZ170" s="159"/>
      <c r="GA170" s="159"/>
      <c r="GB170" s="159"/>
      <c r="GC170" s="159"/>
      <c r="GD170" s="159"/>
      <c r="GE170" s="159"/>
      <c r="GF170" s="159"/>
      <c r="GG170" s="159"/>
      <c r="GH170" s="159"/>
      <c r="GI170" s="159"/>
      <c r="GJ170" s="159"/>
      <c r="GK170" s="159"/>
      <c r="GL170" s="159"/>
      <c r="GM170" s="159"/>
      <c r="GN170" s="159"/>
      <c r="GO170" s="159"/>
      <c r="GP170" s="159"/>
      <c r="GQ170" s="159"/>
      <c r="GR170" s="159"/>
      <c r="GS170" s="159"/>
      <c r="GT170" s="159"/>
      <c r="GU170" s="159"/>
      <c r="GV170" s="159"/>
      <c r="GW170" s="159"/>
      <c r="GX170" s="159"/>
      <c r="GY170" s="159"/>
      <c r="GZ170" s="159"/>
      <c r="HA170" s="159"/>
      <c r="HB170" s="159"/>
      <c r="HC170" s="159"/>
      <c r="HD170" s="159"/>
      <c r="HE170" s="159"/>
      <c r="HF170" s="159"/>
      <c r="HG170" s="159"/>
      <c r="HH170" s="159"/>
      <c r="HI170" s="159"/>
      <c r="HJ170" s="159"/>
      <c r="HK170" s="159"/>
      <c r="HL170" s="159"/>
      <c r="HM170" s="159"/>
      <c r="HN170" s="159"/>
      <c r="HO170" s="159"/>
      <c r="HP170" s="159"/>
      <c r="HQ170" s="159"/>
      <c r="HR170" s="159"/>
      <c r="HS170" s="159"/>
      <c r="HT170" s="159"/>
      <c r="HU170" s="159"/>
      <c r="HV170" s="159"/>
      <c r="HW170" s="159"/>
      <c r="HX170" s="159"/>
      <c r="HY170" s="159"/>
      <c r="HZ170" s="159"/>
      <c r="IA170" s="159"/>
      <c r="IB170" s="159"/>
      <c r="IC170" s="159"/>
      <c r="ID170" s="159"/>
      <c r="IE170" s="159"/>
      <c r="IF170" s="159"/>
      <c r="IG170" s="159"/>
      <c r="IH170" s="159"/>
      <c r="II170" s="159"/>
      <c r="IJ170" s="159"/>
      <c r="IK170" s="159"/>
      <c r="IL170" s="159"/>
      <c r="IM170" s="159"/>
      <c r="IN170" s="159"/>
      <c r="IO170" s="159"/>
      <c r="IP170" s="159"/>
      <c r="IQ170" s="159"/>
      <c r="IR170" s="159"/>
      <c r="IS170" s="159"/>
      <c r="IT170" s="159"/>
      <c r="IU170" s="159"/>
      <c r="IV170" s="159"/>
      <c r="IW170" s="159"/>
      <c r="IX170" s="159"/>
      <c r="IY170" s="159"/>
      <c r="IZ170" s="159"/>
      <c r="JA170" s="159"/>
      <c r="JB170" s="159"/>
      <c r="JC170" s="159"/>
      <c r="JD170" s="159"/>
      <c r="JE170" s="159"/>
      <c r="JF170" s="159"/>
      <c r="JG170" s="159"/>
      <c r="JH170" s="159"/>
      <c r="JI170" s="159"/>
      <c r="JJ170" s="159"/>
      <c r="JK170" s="159"/>
      <c r="JL170" s="159"/>
      <c r="JM170" s="159"/>
      <c r="JN170" s="159"/>
      <c r="JO170" s="159"/>
      <c r="JP170" s="159"/>
      <c r="JQ170" s="159"/>
      <c r="JR170" s="159"/>
      <c r="JS170" s="159"/>
      <c r="JT170" s="159"/>
      <c r="JU170" s="159"/>
      <c r="JV170" s="159"/>
      <c r="JW170" s="159"/>
      <c r="JX170" s="159"/>
      <c r="JY170" s="159"/>
      <c r="JZ170" s="159"/>
      <c r="KA170" s="159"/>
      <c r="KB170" s="159"/>
      <c r="KC170" s="159"/>
      <c r="KD170" s="159"/>
      <c r="KE170" s="159"/>
      <c r="KF170" s="159"/>
      <c r="KG170" s="159"/>
      <c r="KH170" s="159"/>
      <c r="KI170" s="159"/>
      <c r="KJ170" s="159"/>
      <c r="KK170" s="159"/>
      <c r="KL170" s="159"/>
      <c r="KM170" s="159"/>
      <c r="KN170" s="159"/>
      <c r="KO170" s="159"/>
      <c r="KP170" s="159"/>
      <c r="KQ170" s="159"/>
      <c r="KR170" s="159"/>
      <c r="KS170" s="159"/>
      <c r="KT170" s="159"/>
      <c r="KU170" s="159"/>
      <c r="KV170" s="159"/>
      <c r="KW170" s="159"/>
      <c r="KX170" s="159"/>
      <c r="KY170" s="159"/>
      <c r="KZ170" s="159"/>
      <c r="LA170" s="159"/>
      <c r="LB170" s="159"/>
      <c r="LC170" s="159"/>
      <c r="LD170" s="159"/>
      <c r="LE170" s="159"/>
      <c r="LF170" s="159"/>
      <c r="LG170" s="159"/>
      <c r="LH170" s="159"/>
      <c r="LI170" s="159"/>
      <c r="LJ170" s="159"/>
      <c r="LK170" s="159"/>
      <c r="LL170" s="159"/>
      <c r="LM170" s="159"/>
      <c r="LN170" s="159"/>
      <c r="LO170" s="159"/>
      <c r="LP170" s="159"/>
      <c r="LQ170" s="159"/>
      <c r="LR170" s="159"/>
      <c r="LS170" s="159"/>
      <c r="LT170" s="159"/>
      <c r="LU170" s="159"/>
      <c r="LV170" s="159"/>
      <c r="LW170" s="159"/>
      <c r="LX170" s="159"/>
      <c r="LY170" s="159"/>
      <c r="LZ170" s="159"/>
      <c r="MA170" s="159"/>
      <c r="MB170" s="159"/>
      <c r="MC170" s="159"/>
      <c r="MD170" s="159"/>
      <c r="ME170" s="159"/>
      <c r="MF170" s="159"/>
      <c r="MG170" s="159"/>
      <c r="MH170" s="159"/>
      <c r="MI170" s="159"/>
      <c r="MJ170" s="159"/>
      <c r="MK170" s="159"/>
      <c r="ML170" s="159"/>
      <c r="MM170" s="159"/>
      <c r="MN170" s="159"/>
      <c r="MO170" s="159"/>
      <c r="MP170" s="159"/>
      <c r="MQ170" s="159"/>
      <c r="MR170" s="159"/>
      <c r="MS170" s="159"/>
      <c r="MT170" s="159"/>
      <c r="MU170" s="159"/>
      <c r="MV170" s="159"/>
      <c r="MW170" s="159"/>
      <c r="MX170" s="159"/>
      <c r="MY170" s="159"/>
      <c r="MZ170" s="159"/>
      <c r="NA170" s="159"/>
      <c r="NB170" s="159"/>
      <c r="NC170" s="159"/>
      <c r="ND170" s="159"/>
      <c r="NE170" s="159"/>
      <c r="NF170" s="159"/>
      <c r="NG170" s="159"/>
      <c r="NH170" s="159"/>
      <c r="NI170" s="159"/>
      <c r="NJ170" s="159"/>
      <c r="NK170" s="159"/>
      <c r="NL170" s="159"/>
      <c r="NM170" s="159"/>
      <c r="NN170" s="159"/>
      <c r="NO170" s="159"/>
      <c r="NP170" s="159"/>
      <c r="NQ170" s="159"/>
      <c r="NR170" s="159"/>
      <c r="NS170" s="159"/>
      <c r="NT170" s="159"/>
      <c r="NU170" s="159"/>
      <c r="NV170" s="159"/>
      <c r="NW170" s="159"/>
      <c r="NX170" s="159"/>
      <c r="NY170" s="159"/>
      <c r="NZ170" s="159"/>
      <c r="OA170" s="159"/>
      <c r="OB170" s="159"/>
      <c r="OC170" s="159"/>
      <c r="OD170" s="159"/>
      <c r="OE170" s="159"/>
      <c r="OF170" s="159"/>
      <c r="OG170" s="159"/>
      <c r="OH170" s="159"/>
      <c r="OI170" s="159"/>
      <c r="OJ170" s="159"/>
      <c r="OK170" s="159"/>
      <c r="OL170" s="159"/>
      <c r="OM170" s="159"/>
      <c r="ON170" s="159"/>
      <c r="OO170" s="159"/>
      <c r="OP170" s="159"/>
      <c r="OQ170" s="159"/>
      <c r="OR170" s="159"/>
      <c r="OS170" s="159"/>
      <c r="OT170" s="159"/>
      <c r="OU170" s="159"/>
      <c r="OV170" s="159"/>
      <c r="OW170" s="159"/>
      <c r="OX170" s="159"/>
      <c r="OY170" s="159"/>
      <c r="OZ170" s="159"/>
      <c r="PA170" s="159"/>
      <c r="PB170" s="159"/>
      <c r="PC170" s="159"/>
      <c r="PD170" s="159"/>
      <c r="PE170" s="159"/>
      <c r="PF170" s="159"/>
      <c r="PG170" s="159"/>
      <c r="PH170" s="159"/>
      <c r="PI170" s="159"/>
      <c r="PJ170" s="159"/>
      <c r="PK170" s="159"/>
      <c r="PL170" s="159"/>
      <c r="PM170" s="159"/>
      <c r="PN170" s="159"/>
      <c r="PO170" s="159"/>
      <c r="PP170" s="159"/>
      <c r="PQ170" s="159"/>
      <c r="PR170" s="159"/>
      <c r="PS170" s="159"/>
      <c r="PT170" s="159"/>
      <c r="PU170" s="159"/>
      <c r="PV170" s="159"/>
      <c r="PW170" s="159"/>
      <c r="PX170" s="159"/>
      <c r="PY170" s="159"/>
      <c r="PZ170" s="159"/>
      <c r="QA170" s="159"/>
      <c r="QB170" s="159"/>
      <c r="QC170" s="159"/>
      <c r="QD170" s="159"/>
      <c r="QE170" s="159"/>
      <c r="QF170" s="159"/>
      <c r="QG170" s="159"/>
      <c r="QH170" s="159"/>
      <c r="QI170" s="159"/>
      <c r="QJ170" s="159"/>
      <c r="QK170" s="159"/>
      <c r="QL170" s="159"/>
      <c r="QM170" s="159"/>
      <c r="QN170" s="159"/>
      <c r="QO170" s="159"/>
      <c r="QP170" s="159"/>
      <c r="QQ170" s="159"/>
      <c r="QR170" s="159"/>
      <c r="QS170" s="159"/>
      <c r="QT170" s="159"/>
      <c r="QU170" s="159"/>
      <c r="QV170" s="159"/>
      <c r="QW170" s="159"/>
      <c r="QX170" s="159"/>
      <c r="QY170" s="159"/>
      <c r="QZ170" s="159"/>
      <c r="RA170" s="159"/>
      <c r="RB170" s="159"/>
      <c r="RC170" s="159"/>
      <c r="RD170" s="159"/>
      <c r="RE170" s="159"/>
      <c r="RF170" s="159"/>
      <c r="RG170" s="159"/>
      <c r="RH170" s="159"/>
      <c r="RI170" s="159"/>
      <c r="RJ170" s="159"/>
      <c r="RK170" s="159"/>
      <c r="RL170" s="159"/>
      <c r="RM170" s="159"/>
      <c r="RN170" s="159"/>
      <c r="RO170" s="159"/>
      <c r="RP170" s="159"/>
      <c r="RQ170" s="159"/>
      <c r="RR170" s="159"/>
      <c r="RS170" s="159"/>
      <c r="RT170" s="159"/>
      <c r="RU170" s="159"/>
      <c r="RV170" s="159"/>
      <c r="RW170" s="159"/>
      <c r="RX170" s="159"/>
      <c r="RY170" s="159"/>
      <c r="RZ170" s="159"/>
      <c r="SA170" s="159"/>
      <c r="SB170" s="159"/>
      <c r="SC170" s="159"/>
      <c r="SD170" s="159"/>
      <c r="SE170" s="159"/>
      <c r="SF170" s="159"/>
      <c r="SG170" s="159"/>
      <c r="SH170" s="159"/>
      <c r="SI170" s="159"/>
      <c r="SJ170" s="159"/>
      <c r="SK170" s="159"/>
      <c r="SL170" s="159"/>
      <c r="SM170" s="159"/>
      <c r="SN170" s="159"/>
      <c r="SO170" s="159"/>
      <c r="SP170" s="159"/>
      <c r="SQ170" s="159"/>
      <c r="SR170" s="159"/>
      <c r="SS170" s="159"/>
      <c r="ST170" s="159"/>
      <c r="SU170" s="159"/>
      <c r="SV170" s="159"/>
      <c r="SW170" s="159"/>
      <c r="SX170" s="159"/>
      <c r="SY170" s="159"/>
      <c r="SZ170" s="159"/>
      <c r="TA170" s="159"/>
      <c r="TB170" s="159"/>
      <c r="TC170" s="159"/>
      <c r="TD170" s="159"/>
      <c r="TE170" s="159"/>
      <c r="TF170" s="159"/>
      <c r="TG170" s="159"/>
      <c r="TH170" s="159"/>
      <c r="TI170" s="159"/>
      <c r="TJ170" s="159"/>
      <c r="TK170" s="159"/>
      <c r="TL170" s="159"/>
      <c r="TM170" s="159"/>
      <c r="TN170" s="159"/>
      <c r="TO170" s="159"/>
      <c r="TP170" s="159"/>
      <c r="TQ170" s="159"/>
      <c r="TR170" s="159"/>
      <c r="TS170" s="159"/>
      <c r="TT170" s="159"/>
      <c r="TU170" s="159"/>
      <c r="TV170" s="159"/>
      <c r="TW170" s="159"/>
      <c r="TX170" s="159"/>
      <c r="TY170" s="159"/>
      <c r="TZ170" s="159"/>
      <c r="UA170" s="159"/>
      <c r="UB170" s="159"/>
      <c r="UC170" s="159"/>
      <c r="UD170" s="159"/>
      <c r="UE170" s="159"/>
      <c r="UF170" s="159"/>
      <c r="UG170" s="159"/>
      <c r="UH170" s="159"/>
      <c r="UI170" s="159"/>
      <c r="UJ170" s="159"/>
      <c r="UK170" s="159"/>
      <c r="UL170" s="159"/>
      <c r="UM170" s="159"/>
      <c r="UN170" s="159"/>
      <c r="UO170" s="159"/>
      <c r="UP170" s="159"/>
      <c r="UQ170" s="159"/>
      <c r="UR170" s="159"/>
      <c r="US170" s="159"/>
      <c r="UT170" s="159"/>
      <c r="UU170" s="159"/>
      <c r="UV170" s="159"/>
      <c r="UW170" s="159"/>
      <c r="UX170" s="159"/>
      <c r="UY170" s="159"/>
      <c r="UZ170" s="159"/>
      <c r="VA170" s="159"/>
      <c r="VB170" s="159"/>
      <c r="VC170" s="159"/>
      <c r="VD170" s="159"/>
      <c r="VE170" s="159"/>
      <c r="VF170" s="159"/>
      <c r="VG170" s="159"/>
      <c r="VH170" s="159"/>
      <c r="VI170" s="159"/>
      <c r="VJ170" s="159"/>
      <c r="VK170" s="159"/>
      <c r="VL170" s="159"/>
      <c r="VM170" s="159"/>
      <c r="VN170" s="159"/>
      <c r="VO170" s="159"/>
      <c r="VP170" s="159"/>
      <c r="VQ170" s="159"/>
      <c r="VR170" s="159"/>
      <c r="VS170" s="159"/>
      <c r="VT170" s="159"/>
      <c r="VU170" s="159"/>
      <c r="VV170" s="159"/>
      <c r="VW170" s="159"/>
      <c r="VX170" s="159"/>
      <c r="VY170" s="159"/>
      <c r="VZ170" s="159"/>
      <c r="WA170" s="159"/>
      <c r="WB170" s="159"/>
      <c r="WC170" s="159"/>
      <c r="WD170" s="159"/>
      <c r="WE170" s="159"/>
      <c r="WF170" s="159"/>
      <c r="WG170" s="159"/>
      <c r="WH170" s="159"/>
      <c r="WI170" s="159"/>
      <c r="WJ170" s="159"/>
      <c r="WK170" s="159"/>
      <c r="WL170" s="159"/>
      <c r="WM170" s="159"/>
      <c r="WN170" s="159"/>
      <c r="WO170" s="159"/>
      <c r="WP170" s="159"/>
      <c r="WQ170" s="159"/>
      <c r="WR170" s="159"/>
      <c r="WS170" s="159"/>
      <c r="WT170" s="159"/>
      <c r="WU170" s="159"/>
      <c r="WV170" s="159"/>
      <c r="WW170" s="159"/>
      <c r="WX170" s="159"/>
      <c r="WY170" s="159"/>
      <c r="WZ170" s="159"/>
      <c r="XA170" s="159"/>
      <c r="XB170" s="159"/>
      <c r="XC170" s="159"/>
      <c r="XD170" s="159"/>
      <c r="XE170" s="159"/>
      <c r="XF170" s="159"/>
      <c r="XG170" s="159"/>
      <c r="XH170" s="159"/>
      <c r="XI170" s="159"/>
      <c r="XJ170" s="159"/>
      <c r="XK170" s="159"/>
      <c r="XL170" s="159"/>
      <c r="XM170" s="159"/>
      <c r="XN170" s="159"/>
      <c r="XO170" s="159"/>
      <c r="XP170" s="159"/>
      <c r="XQ170" s="159"/>
      <c r="XR170" s="159"/>
      <c r="XS170" s="159"/>
      <c r="XT170" s="159"/>
      <c r="XU170" s="159"/>
      <c r="XV170" s="159"/>
      <c r="XW170" s="159"/>
      <c r="XX170" s="159"/>
      <c r="XY170" s="159"/>
      <c r="XZ170" s="159"/>
      <c r="YA170" s="159"/>
      <c r="YB170" s="159"/>
      <c r="YC170" s="159"/>
      <c r="YD170" s="159"/>
      <c r="YE170" s="159"/>
      <c r="YF170" s="159"/>
      <c r="YG170" s="159"/>
      <c r="YH170" s="159"/>
      <c r="YI170" s="159"/>
      <c r="YJ170" s="159"/>
      <c r="YK170" s="159"/>
      <c r="YL170" s="159"/>
      <c r="YM170" s="159"/>
      <c r="YN170" s="159"/>
      <c r="YO170" s="159"/>
      <c r="YP170" s="159"/>
      <c r="YQ170" s="159"/>
      <c r="YR170" s="159"/>
      <c r="YS170" s="159"/>
      <c r="YT170" s="159"/>
      <c r="YU170" s="159"/>
      <c r="YV170" s="159"/>
      <c r="YW170" s="159"/>
      <c r="YX170" s="159"/>
      <c r="YY170" s="159"/>
      <c r="YZ170" s="159"/>
      <c r="ZA170" s="159"/>
      <c r="ZB170" s="159"/>
      <c r="ZC170" s="159"/>
      <c r="ZD170" s="159"/>
      <c r="ZE170" s="159"/>
      <c r="ZF170" s="159"/>
      <c r="ZG170" s="159"/>
      <c r="ZH170" s="159"/>
      <c r="ZI170" s="159"/>
      <c r="ZJ170" s="159"/>
      <c r="ZK170" s="159"/>
      <c r="ZL170" s="159"/>
      <c r="ZM170" s="159"/>
      <c r="ZN170" s="159"/>
      <c r="ZO170" s="159"/>
      <c r="ZP170" s="159"/>
      <c r="ZQ170" s="159"/>
      <c r="ZR170" s="159"/>
      <c r="ZS170" s="159"/>
      <c r="ZT170" s="159"/>
      <c r="ZU170" s="159"/>
      <c r="ZV170" s="159"/>
      <c r="ZW170" s="159"/>
      <c r="ZX170" s="159"/>
      <c r="ZY170" s="159"/>
      <c r="ZZ170" s="159"/>
      <c r="AAA170" s="159"/>
      <c r="AAB170" s="159"/>
      <c r="AAC170" s="159"/>
      <c r="AAD170" s="159"/>
      <c r="AAE170" s="159"/>
      <c r="AAF170" s="159"/>
      <c r="AAG170" s="159"/>
      <c r="AAH170" s="159"/>
      <c r="AAI170" s="159"/>
      <c r="AAJ170" s="159"/>
      <c r="AAK170" s="159"/>
      <c r="AAL170" s="159"/>
      <c r="AAM170" s="159"/>
      <c r="AAN170" s="159"/>
      <c r="AAO170" s="159"/>
      <c r="AAP170" s="159"/>
      <c r="AAQ170" s="159"/>
      <c r="AAR170" s="159"/>
      <c r="AAS170" s="159"/>
      <c r="AAT170" s="159"/>
      <c r="AAU170" s="159"/>
      <c r="AAV170" s="159"/>
      <c r="AAW170" s="159"/>
      <c r="AAX170" s="159"/>
      <c r="AAY170" s="159"/>
      <c r="AAZ170" s="159"/>
      <c r="ABA170" s="159"/>
      <c r="ABB170" s="159"/>
      <c r="ABC170" s="159"/>
      <c r="ABD170" s="159"/>
      <c r="ABE170" s="159"/>
      <c r="ABF170" s="159"/>
      <c r="ABG170" s="159"/>
      <c r="ABH170" s="159"/>
      <c r="ABI170" s="159"/>
      <c r="ABJ170" s="159"/>
      <c r="ABK170" s="159"/>
      <c r="ABL170" s="159"/>
      <c r="ABM170" s="159"/>
      <c r="ABN170" s="159"/>
      <c r="ABO170" s="159"/>
      <c r="ABP170" s="159"/>
      <c r="ABQ170" s="159"/>
      <c r="ABR170" s="159"/>
      <c r="ABS170" s="159"/>
      <c r="ABT170" s="159"/>
      <c r="ABU170" s="159"/>
      <c r="ABV170" s="159"/>
      <c r="ABW170" s="159"/>
      <c r="ABX170" s="159"/>
      <c r="ABY170" s="159"/>
      <c r="ABZ170" s="159"/>
      <c r="ACA170" s="159"/>
      <c r="ACB170" s="159"/>
      <c r="ACC170" s="159"/>
      <c r="ACD170" s="159"/>
      <c r="ACE170" s="159"/>
      <c r="ACF170" s="159"/>
      <c r="ACG170" s="159"/>
      <c r="ACH170" s="159"/>
      <c r="ACI170" s="159"/>
      <c r="ACJ170" s="159"/>
      <c r="ACK170" s="159"/>
      <c r="ACL170" s="159"/>
      <c r="ACM170" s="159"/>
      <c r="ACN170" s="159"/>
      <c r="ACO170" s="159"/>
      <c r="ACP170" s="159"/>
      <c r="ACQ170" s="159"/>
      <c r="ACR170" s="159"/>
      <c r="ACS170" s="159"/>
      <c r="ACT170" s="159"/>
      <c r="ACU170" s="159"/>
      <c r="ACV170" s="159"/>
      <c r="ACW170" s="159"/>
      <c r="ACX170" s="159"/>
      <c r="ACY170" s="159"/>
      <c r="ACZ170" s="159"/>
      <c r="ADA170" s="159"/>
      <c r="ADB170" s="159"/>
      <c r="ADC170" s="159"/>
      <c r="ADD170" s="159"/>
      <c r="ADE170" s="159"/>
      <c r="ADF170" s="159"/>
      <c r="ADG170" s="159"/>
      <c r="ADH170" s="159"/>
      <c r="ADI170" s="159"/>
      <c r="ADJ170" s="159"/>
      <c r="ADK170" s="159"/>
      <c r="ADL170" s="159"/>
      <c r="ADM170" s="159"/>
      <c r="ADN170" s="159"/>
      <c r="ADO170" s="159"/>
      <c r="ADP170" s="159"/>
      <c r="ADQ170" s="159"/>
      <c r="ADR170" s="159"/>
      <c r="ADS170" s="159"/>
      <c r="ADT170" s="159"/>
      <c r="ADU170" s="159"/>
      <c r="ADV170" s="159"/>
      <c r="ADW170" s="159"/>
      <c r="ADX170" s="159"/>
      <c r="ADY170" s="159"/>
      <c r="ADZ170" s="159"/>
      <c r="AEA170" s="159"/>
      <c r="AEB170" s="159"/>
      <c r="AEC170" s="159"/>
      <c r="AED170" s="159"/>
      <c r="AEE170" s="159"/>
      <c r="AEF170" s="159"/>
      <c r="AEG170" s="159"/>
      <c r="AEH170" s="159"/>
      <c r="AEI170" s="159"/>
      <c r="AEJ170" s="159"/>
      <c r="AEK170" s="159"/>
      <c r="AEL170" s="159"/>
      <c r="AEM170" s="159"/>
      <c r="AEN170" s="159"/>
      <c r="AEO170" s="159"/>
      <c r="AEP170" s="159"/>
      <c r="AEQ170" s="159"/>
      <c r="AER170" s="159"/>
      <c r="AES170" s="159"/>
      <c r="AET170" s="159"/>
      <c r="AEU170" s="159"/>
      <c r="AEV170" s="159"/>
      <c r="AEW170" s="159"/>
      <c r="AEX170" s="159"/>
      <c r="AEY170" s="159"/>
      <c r="AEZ170" s="159"/>
      <c r="AFA170" s="159"/>
      <c r="AFB170" s="159"/>
      <c r="AFC170" s="159"/>
      <c r="AFD170" s="159"/>
      <c r="AFE170" s="159"/>
      <c r="AFF170" s="159"/>
      <c r="AFG170" s="159"/>
      <c r="AFH170" s="159"/>
      <c r="AFI170" s="159"/>
      <c r="AFJ170" s="159"/>
      <c r="AFK170" s="159"/>
      <c r="AFL170" s="159"/>
      <c r="AFM170" s="159"/>
      <c r="AFN170" s="159"/>
      <c r="AFO170" s="159"/>
      <c r="AFP170" s="159"/>
      <c r="AFQ170" s="159"/>
      <c r="AFR170" s="159"/>
      <c r="AFS170" s="159"/>
      <c r="AFT170" s="159"/>
      <c r="AFU170" s="159"/>
      <c r="AFV170" s="159"/>
      <c r="AFW170" s="159"/>
      <c r="AFX170" s="159"/>
      <c r="AFY170" s="159"/>
      <c r="AFZ170" s="159"/>
      <c r="AGA170" s="159"/>
      <c r="AGB170" s="159"/>
      <c r="AGC170" s="159"/>
      <c r="AGD170" s="159"/>
      <c r="AGE170" s="159"/>
      <c r="AGF170" s="159"/>
      <c r="AGG170" s="159"/>
      <c r="AGH170" s="159"/>
      <c r="AGI170" s="159"/>
      <c r="AGJ170" s="159"/>
      <c r="AGK170" s="159"/>
      <c r="AGL170" s="159"/>
      <c r="AGM170" s="159"/>
      <c r="AGN170" s="159"/>
      <c r="AGO170" s="159"/>
      <c r="AGP170" s="159"/>
      <c r="AGQ170" s="159"/>
      <c r="AGR170" s="159"/>
      <c r="AGS170" s="159"/>
      <c r="AGT170" s="159"/>
      <c r="AGU170" s="159"/>
      <c r="AGV170" s="159"/>
      <c r="AGW170" s="159"/>
      <c r="AGX170" s="159"/>
      <c r="AGY170" s="159"/>
      <c r="AGZ170" s="159"/>
      <c r="AHA170" s="159"/>
      <c r="AHB170" s="159"/>
      <c r="AHC170" s="159"/>
      <c r="AHD170" s="159"/>
      <c r="AHE170" s="159"/>
      <c r="AHF170" s="159"/>
      <c r="AHG170" s="159"/>
      <c r="AHH170" s="159"/>
      <c r="AHI170" s="159"/>
      <c r="AHJ170" s="159"/>
      <c r="AHK170" s="159"/>
      <c r="AHL170" s="159"/>
      <c r="AHM170" s="159"/>
      <c r="AHN170" s="159"/>
      <c r="AHO170" s="159"/>
      <c r="AHP170" s="159"/>
      <c r="AHQ170" s="159"/>
      <c r="AHR170" s="159"/>
      <c r="AHS170" s="159"/>
      <c r="AHT170" s="159"/>
      <c r="AHU170" s="159"/>
      <c r="AHV170" s="159"/>
      <c r="AHW170" s="159"/>
      <c r="AHX170" s="159"/>
      <c r="AHY170" s="159"/>
      <c r="AHZ170" s="159"/>
      <c r="AIA170" s="159"/>
      <c r="AIB170" s="159"/>
      <c r="AIC170" s="159"/>
      <c r="AID170" s="159"/>
      <c r="AIE170" s="159"/>
      <c r="AIF170" s="159"/>
      <c r="AIG170" s="159"/>
      <c r="AIH170" s="159"/>
      <c r="AII170" s="159"/>
      <c r="AIJ170" s="159"/>
      <c r="AIK170" s="159"/>
      <c r="AIL170" s="159"/>
      <c r="AIM170" s="159"/>
      <c r="AIN170" s="159"/>
      <c r="AIO170" s="159"/>
      <c r="AIP170" s="159"/>
      <c r="AIQ170" s="159"/>
      <c r="AIR170" s="159"/>
      <c r="AIS170" s="159"/>
      <c r="AIT170" s="159"/>
      <c r="AIU170" s="159"/>
      <c r="AIV170" s="159"/>
      <c r="AIW170" s="159"/>
      <c r="AIX170" s="159"/>
      <c r="AIY170" s="159"/>
      <c r="AIZ170" s="159"/>
      <c r="AJA170" s="159"/>
      <c r="AJB170" s="159"/>
      <c r="AJC170" s="159"/>
      <c r="AJD170" s="159"/>
      <c r="AJE170" s="159"/>
      <c r="AJF170" s="159"/>
      <c r="AJG170" s="159"/>
      <c r="AJH170" s="159"/>
      <c r="AJI170" s="159"/>
      <c r="AJJ170" s="159"/>
      <c r="AJK170" s="159"/>
      <c r="AJL170" s="159"/>
      <c r="AJM170" s="159"/>
      <c r="AJN170" s="159"/>
      <c r="AJO170" s="159"/>
      <c r="AJP170" s="159"/>
      <c r="AJQ170" s="159"/>
      <c r="AJR170" s="159"/>
      <c r="AJS170" s="159"/>
      <c r="AJT170" s="159"/>
      <c r="AJU170" s="159"/>
      <c r="AJV170" s="159"/>
      <c r="AJW170" s="159"/>
      <c r="AJX170" s="159"/>
      <c r="AJY170" s="159"/>
      <c r="AJZ170" s="159"/>
      <c r="AKA170" s="159"/>
      <c r="AKB170" s="159"/>
      <c r="AKC170" s="159"/>
      <c r="AKD170" s="159"/>
      <c r="AKE170" s="159"/>
      <c r="AKF170" s="159"/>
      <c r="AKG170" s="159"/>
      <c r="AKH170" s="159"/>
      <c r="AKI170" s="159"/>
      <c r="AKJ170" s="159"/>
      <c r="AKK170" s="159"/>
      <c r="AKL170" s="159"/>
      <c r="AKM170" s="159"/>
      <c r="AKN170" s="159"/>
      <c r="AKO170" s="159"/>
      <c r="AKP170" s="159"/>
      <c r="AKQ170" s="159"/>
      <c r="AKR170" s="159"/>
      <c r="AKS170" s="159"/>
      <c r="AKT170" s="159"/>
      <c r="AKU170" s="159"/>
      <c r="AKV170" s="159"/>
      <c r="AKW170" s="159"/>
      <c r="AKX170" s="159"/>
      <c r="AKY170" s="159"/>
      <c r="AKZ170" s="159"/>
      <c r="ALA170" s="159"/>
      <c r="ALB170" s="159"/>
      <c r="ALC170" s="159"/>
      <c r="ALD170" s="159"/>
      <c r="ALE170" s="159"/>
      <c r="ALF170" s="159"/>
      <c r="ALG170" s="159"/>
      <c r="ALH170" s="159"/>
      <c r="ALI170" s="159"/>
      <c r="ALJ170" s="159"/>
      <c r="ALK170" s="159"/>
      <c r="ALL170" s="159"/>
      <c r="ALM170" s="159"/>
      <c r="ALN170" s="159"/>
      <c r="ALO170" s="159"/>
      <c r="ALP170" s="159"/>
      <c r="ALQ170" s="159"/>
      <c r="ALR170" s="159"/>
      <c r="ALS170" s="159"/>
      <c r="ALT170" s="159"/>
      <c r="ALU170" s="159"/>
      <c r="ALV170" s="159"/>
      <c r="ALW170" s="159"/>
      <c r="ALX170" s="159"/>
      <c r="ALY170" s="159"/>
      <c r="ALZ170" s="159"/>
      <c r="AMA170" s="159"/>
      <c r="AMB170" s="159"/>
      <c r="AMC170" s="159"/>
      <c r="AMD170" s="159"/>
      <c r="AME170" s="159"/>
      <c r="AMF170" s="159"/>
      <c r="AMG170" s="159"/>
      <c r="AMH170" s="159"/>
      <c r="AMI170" s="159"/>
      <c r="AMJ170" s="159"/>
      <c r="AMK170" s="159"/>
    </row>
    <row r="171" spans="1:1025" s="160" customFormat="1" ht="15.6" x14ac:dyDescent="0.3">
      <c r="A171" s="164"/>
      <c r="B171" s="185"/>
      <c r="C171" s="180"/>
      <c r="D171" s="181"/>
      <c r="E171" s="182"/>
      <c r="F171" s="182"/>
      <c r="G171" s="182"/>
      <c r="H171" s="183"/>
      <c r="I171" s="164"/>
      <c r="J171" s="164"/>
      <c r="K171" s="164"/>
      <c r="L171" s="164"/>
      <c r="M171" s="164"/>
      <c r="N171" s="164"/>
      <c r="O171" s="167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59"/>
      <c r="BN171" s="159"/>
      <c r="BO171" s="159"/>
      <c r="BP171" s="159"/>
      <c r="BQ171" s="159"/>
      <c r="BR171" s="159"/>
      <c r="BS171" s="159"/>
      <c r="BT171" s="159"/>
      <c r="BU171" s="159"/>
      <c r="BV171" s="159"/>
      <c r="BW171" s="159"/>
      <c r="BX171" s="159"/>
      <c r="BY171" s="159"/>
      <c r="BZ171" s="159"/>
      <c r="CA171" s="159"/>
      <c r="CB171" s="159"/>
      <c r="CC171" s="159"/>
      <c r="CD171" s="159"/>
      <c r="CE171" s="159"/>
      <c r="CF171" s="159"/>
      <c r="CG171" s="159"/>
      <c r="CH171" s="159"/>
      <c r="CI171" s="159"/>
      <c r="CJ171" s="159"/>
      <c r="CK171" s="159"/>
      <c r="CL171" s="159"/>
      <c r="CM171" s="159"/>
      <c r="CN171" s="159"/>
      <c r="CO171" s="159"/>
      <c r="CP171" s="159"/>
      <c r="CQ171" s="159"/>
      <c r="CR171" s="159"/>
      <c r="CS171" s="159"/>
      <c r="CT171" s="159"/>
      <c r="CU171" s="159"/>
      <c r="CV171" s="159"/>
      <c r="CW171" s="159"/>
      <c r="CX171" s="159"/>
      <c r="CY171" s="159"/>
      <c r="CZ171" s="159"/>
      <c r="DA171" s="159"/>
      <c r="DB171" s="159"/>
      <c r="DC171" s="159"/>
      <c r="DD171" s="159"/>
      <c r="DE171" s="159"/>
      <c r="DF171" s="159"/>
      <c r="DG171" s="159"/>
      <c r="DH171" s="159"/>
      <c r="DI171" s="159"/>
      <c r="DJ171" s="159"/>
      <c r="DK171" s="159"/>
      <c r="DL171" s="159"/>
      <c r="DM171" s="159"/>
      <c r="DN171" s="159"/>
      <c r="DO171" s="159"/>
      <c r="DP171" s="159"/>
      <c r="DQ171" s="159"/>
      <c r="DR171" s="159"/>
      <c r="DS171" s="159"/>
      <c r="DT171" s="159"/>
      <c r="DU171" s="159"/>
      <c r="DV171" s="159"/>
      <c r="DW171" s="159"/>
      <c r="DX171" s="159"/>
      <c r="DY171" s="159"/>
      <c r="DZ171" s="159"/>
      <c r="EA171" s="159"/>
      <c r="EB171" s="159"/>
      <c r="EC171" s="159"/>
      <c r="ED171" s="159"/>
      <c r="EE171" s="159"/>
      <c r="EF171" s="159"/>
      <c r="EG171" s="159"/>
      <c r="EH171" s="159"/>
      <c r="EI171" s="159"/>
      <c r="EJ171" s="159"/>
      <c r="EK171" s="159"/>
      <c r="EL171" s="159"/>
      <c r="EM171" s="159"/>
      <c r="EN171" s="159"/>
      <c r="EO171" s="159"/>
      <c r="EP171" s="159"/>
      <c r="EQ171" s="159"/>
      <c r="ER171" s="159"/>
      <c r="ES171" s="159"/>
      <c r="ET171" s="159"/>
      <c r="EU171" s="159"/>
      <c r="EV171" s="159"/>
      <c r="EW171" s="159"/>
      <c r="EX171" s="159"/>
      <c r="EY171" s="159"/>
      <c r="EZ171" s="159"/>
      <c r="FA171" s="159"/>
      <c r="FB171" s="159"/>
      <c r="FC171" s="159"/>
      <c r="FD171" s="159"/>
      <c r="FE171" s="159"/>
      <c r="FF171" s="159"/>
      <c r="FG171" s="159"/>
      <c r="FH171" s="159"/>
      <c r="FI171" s="159"/>
      <c r="FJ171" s="159"/>
      <c r="FK171" s="159"/>
      <c r="FL171" s="159"/>
      <c r="FM171" s="159"/>
      <c r="FN171" s="159"/>
      <c r="FO171" s="159"/>
      <c r="FP171" s="159"/>
      <c r="FQ171" s="159"/>
      <c r="FR171" s="159"/>
      <c r="FS171" s="159"/>
      <c r="FT171" s="159"/>
      <c r="FU171" s="159"/>
      <c r="FV171" s="159"/>
      <c r="FW171" s="159"/>
      <c r="FX171" s="159"/>
      <c r="FY171" s="159"/>
      <c r="FZ171" s="159"/>
      <c r="GA171" s="159"/>
      <c r="GB171" s="159"/>
      <c r="GC171" s="159"/>
      <c r="GD171" s="159"/>
      <c r="GE171" s="159"/>
      <c r="GF171" s="159"/>
      <c r="GG171" s="159"/>
      <c r="GH171" s="159"/>
      <c r="GI171" s="159"/>
      <c r="GJ171" s="159"/>
      <c r="GK171" s="159"/>
      <c r="GL171" s="159"/>
      <c r="GM171" s="159"/>
      <c r="GN171" s="159"/>
      <c r="GO171" s="159"/>
      <c r="GP171" s="159"/>
      <c r="GQ171" s="159"/>
      <c r="GR171" s="159"/>
      <c r="GS171" s="159"/>
      <c r="GT171" s="159"/>
      <c r="GU171" s="159"/>
      <c r="GV171" s="159"/>
      <c r="GW171" s="159"/>
      <c r="GX171" s="159"/>
      <c r="GY171" s="159"/>
      <c r="GZ171" s="159"/>
      <c r="HA171" s="159"/>
      <c r="HB171" s="159"/>
      <c r="HC171" s="159"/>
      <c r="HD171" s="159"/>
      <c r="HE171" s="159"/>
      <c r="HF171" s="159"/>
      <c r="HG171" s="159"/>
      <c r="HH171" s="159"/>
      <c r="HI171" s="159"/>
      <c r="HJ171" s="159"/>
      <c r="HK171" s="159"/>
      <c r="HL171" s="159"/>
      <c r="HM171" s="159"/>
      <c r="HN171" s="159"/>
      <c r="HO171" s="159"/>
      <c r="HP171" s="159"/>
      <c r="HQ171" s="159"/>
      <c r="HR171" s="159"/>
      <c r="HS171" s="159"/>
      <c r="HT171" s="159"/>
      <c r="HU171" s="159"/>
      <c r="HV171" s="159"/>
      <c r="HW171" s="159"/>
      <c r="HX171" s="159"/>
      <c r="HY171" s="159"/>
      <c r="HZ171" s="159"/>
      <c r="IA171" s="159"/>
      <c r="IB171" s="159"/>
      <c r="IC171" s="159"/>
      <c r="ID171" s="159"/>
      <c r="IE171" s="159"/>
      <c r="IF171" s="159"/>
      <c r="IG171" s="159"/>
      <c r="IH171" s="159"/>
      <c r="II171" s="159"/>
      <c r="IJ171" s="159"/>
      <c r="IK171" s="159"/>
      <c r="IL171" s="159"/>
      <c r="IM171" s="159"/>
      <c r="IN171" s="159"/>
      <c r="IO171" s="159"/>
      <c r="IP171" s="159"/>
      <c r="IQ171" s="159"/>
      <c r="IR171" s="159"/>
      <c r="IS171" s="159"/>
      <c r="IT171" s="159"/>
      <c r="IU171" s="159"/>
      <c r="IV171" s="159"/>
      <c r="IW171" s="159"/>
      <c r="IX171" s="159"/>
      <c r="IY171" s="159"/>
      <c r="IZ171" s="159"/>
      <c r="JA171" s="159"/>
      <c r="JB171" s="159"/>
      <c r="JC171" s="159"/>
      <c r="JD171" s="159"/>
      <c r="JE171" s="159"/>
      <c r="JF171" s="159"/>
      <c r="JG171" s="159"/>
      <c r="JH171" s="159"/>
      <c r="JI171" s="159"/>
      <c r="JJ171" s="159"/>
      <c r="JK171" s="159"/>
      <c r="JL171" s="159"/>
      <c r="JM171" s="159"/>
      <c r="JN171" s="159"/>
      <c r="JO171" s="159"/>
      <c r="JP171" s="159"/>
      <c r="JQ171" s="159"/>
      <c r="JR171" s="159"/>
      <c r="JS171" s="159"/>
      <c r="JT171" s="159"/>
      <c r="JU171" s="159"/>
      <c r="JV171" s="159"/>
      <c r="JW171" s="159"/>
      <c r="JX171" s="159"/>
      <c r="JY171" s="159"/>
      <c r="JZ171" s="159"/>
      <c r="KA171" s="159"/>
      <c r="KB171" s="159"/>
      <c r="KC171" s="159"/>
      <c r="KD171" s="159"/>
      <c r="KE171" s="159"/>
      <c r="KF171" s="159"/>
      <c r="KG171" s="159"/>
      <c r="KH171" s="159"/>
      <c r="KI171" s="159"/>
      <c r="KJ171" s="159"/>
      <c r="KK171" s="159"/>
      <c r="KL171" s="159"/>
      <c r="KM171" s="159"/>
      <c r="KN171" s="159"/>
      <c r="KO171" s="159"/>
      <c r="KP171" s="159"/>
      <c r="KQ171" s="159"/>
      <c r="KR171" s="159"/>
      <c r="KS171" s="159"/>
      <c r="KT171" s="159"/>
      <c r="KU171" s="159"/>
      <c r="KV171" s="159"/>
      <c r="KW171" s="159"/>
      <c r="KX171" s="159"/>
      <c r="KY171" s="159"/>
      <c r="KZ171" s="159"/>
      <c r="LA171" s="159"/>
      <c r="LB171" s="159"/>
      <c r="LC171" s="159"/>
      <c r="LD171" s="159"/>
      <c r="LE171" s="159"/>
      <c r="LF171" s="159"/>
      <c r="LG171" s="159"/>
      <c r="LH171" s="159"/>
      <c r="LI171" s="159"/>
      <c r="LJ171" s="159"/>
      <c r="LK171" s="159"/>
      <c r="LL171" s="159"/>
      <c r="LM171" s="159"/>
      <c r="LN171" s="159"/>
      <c r="LO171" s="159"/>
      <c r="LP171" s="159"/>
      <c r="LQ171" s="159"/>
      <c r="LR171" s="159"/>
      <c r="LS171" s="159"/>
      <c r="LT171" s="159"/>
      <c r="LU171" s="159"/>
      <c r="LV171" s="159"/>
      <c r="LW171" s="159"/>
      <c r="LX171" s="159"/>
      <c r="LY171" s="159"/>
      <c r="LZ171" s="159"/>
      <c r="MA171" s="159"/>
      <c r="MB171" s="159"/>
      <c r="MC171" s="159"/>
      <c r="MD171" s="159"/>
      <c r="ME171" s="159"/>
      <c r="MF171" s="159"/>
      <c r="MG171" s="159"/>
      <c r="MH171" s="159"/>
      <c r="MI171" s="159"/>
      <c r="MJ171" s="159"/>
      <c r="MK171" s="159"/>
      <c r="ML171" s="159"/>
      <c r="MM171" s="159"/>
      <c r="MN171" s="159"/>
      <c r="MO171" s="159"/>
      <c r="MP171" s="159"/>
      <c r="MQ171" s="159"/>
      <c r="MR171" s="159"/>
      <c r="MS171" s="159"/>
      <c r="MT171" s="159"/>
      <c r="MU171" s="159"/>
      <c r="MV171" s="159"/>
      <c r="MW171" s="159"/>
      <c r="MX171" s="159"/>
      <c r="MY171" s="159"/>
      <c r="MZ171" s="159"/>
      <c r="NA171" s="159"/>
      <c r="NB171" s="159"/>
      <c r="NC171" s="159"/>
      <c r="ND171" s="159"/>
      <c r="NE171" s="159"/>
      <c r="NF171" s="159"/>
      <c r="NG171" s="159"/>
      <c r="NH171" s="159"/>
      <c r="NI171" s="159"/>
      <c r="NJ171" s="159"/>
      <c r="NK171" s="159"/>
      <c r="NL171" s="159"/>
      <c r="NM171" s="159"/>
      <c r="NN171" s="159"/>
      <c r="NO171" s="159"/>
      <c r="NP171" s="159"/>
      <c r="NQ171" s="159"/>
      <c r="NR171" s="159"/>
      <c r="NS171" s="159"/>
      <c r="NT171" s="159"/>
      <c r="NU171" s="159"/>
      <c r="NV171" s="159"/>
      <c r="NW171" s="159"/>
      <c r="NX171" s="159"/>
      <c r="NY171" s="159"/>
      <c r="NZ171" s="159"/>
      <c r="OA171" s="159"/>
      <c r="OB171" s="159"/>
      <c r="OC171" s="159"/>
      <c r="OD171" s="159"/>
      <c r="OE171" s="159"/>
      <c r="OF171" s="159"/>
      <c r="OG171" s="159"/>
      <c r="OH171" s="159"/>
      <c r="OI171" s="159"/>
      <c r="OJ171" s="159"/>
      <c r="OK171" s="159"/>
      <c r="OL171" s="159"/>
      <c r="OM171" s="159"/>
      <c r="ON171" s="159"/>
      <c r="OO171" s="159"/>
      <c r="OP171" s="159"/>
      <c r="OQ171" s="159"/>
      <c r="OR171" s="159"/>
      <c r="OS171" s="159"/>
      <c r="OT171" s="159"/>
      <c r="OU171" s="159"/>
      <c r="OV171" s="159"/>
      <c r="OW171" s="159"/>
      <c r="OX171" s="159"/>
      <c r="OY171" s="159"/>
      <c r="OZ171" s="159"/>
      <c r="PA171" s="159"/>
      <c r="PB171" s="159"/>
      <c r="PC171" s="159"/>
      <c r="PD171" s="159"/>
      <c r="PE171" s="159"/>
      <c r="PF171" s="159"/>
      <c r="PG171" s="159"/>
      <c r="PH171" s="159"/>
      <c r="PI171" s="159"/>
      <c r="PJ171" s="159"/>
      <c r="PK171" s="159"/>
      <c r="PL171" s="159"/>
      <c r="PM171" s="159"/>
      <c r="PN171" s="159"/>
      <c r="PO171" s="159"/>
      <c r="PP171" s="159"/>
      <c r="PQ171" s="159"/>
      <c r="PR171" s="159"/>
      <c r="PS171" s="159"/>
      <c r="PT171" s="159"/>
      <c r="PU171" s="159"/>
      <c r="PV171" s="159"/>
      <c r="PW171" s="159"/>
      <c r="PX171" s="159"/>
      <c r="PY171" s="159"/>
      <c r="PZ171" s="159"/>
      <c r="QA171" s="159"/>
      <c r="QB171" s="159"/>
      <c r="QC171" s="159"/>
      <c r="QD171" s="159"/>
      <c r="QE171" s="159"/>
      <c r="QF171" s="159"/>
      <c r="QG171" s="159"/>
      <c r="QH171" s="159"/>
      <c r="QI171" s="159"/>
      <c r="QJ171" s="159"/>
      <c r="QK171" s="159"/>
      <c r="QL171" s="159"/>
      <c r="QM171" s="159"/>
      <c r="QN171" s="159"/>
      <c r="QO171" s="159"/>
      <c r="QP171" s="159"/>
      <c r="QQ171" s="159"/>
      <c r="QR171" s="159"/>
      <c r="QS171" s="159"/>
      <c r="QT171" s="159"/>
      <c r="QU171" s="159"/>
      <c r="QV171" s="159"/>
      <c r="QW171" s="159"/>
      <c r="QX171" s="159"/>
      <c r="QY171" s="159"/>
      <c r="QZ171" s="159"/>
      <c r="RA171" s="159"/>
      <c r="RB171" s="159"/>
      <c r="RC171" s="159"/>
      <c r="RD171" s="159"/>
      <c r="RE171" s="159"/>
      <c r="RF171" s="159"/>
      <c r="RG171" s="159"/>
      <c r="RH171" s="159"/>
      <c r="RI171" s="159"/>
      <c r="RJ171" s="159"/>
      <c r="RK171" s="159"/>
      <c r="RL171" s="159"/>
      <c r="RM171" s="159"/>
      <c r="RN171" s="159"/>
      <c r="RO171" s="159"/>
      <c r="RP171" s="159"/>
      <c r="RQ171" s="159"/>
      <c r="RR171" s="159"/>
      <c r="RS171" s="159"/>
      <c r="RT171" s="159"/>
      <c r="RU171" s="159"/>
      <c r="RV171" s="159"/>
      <c r="RW171" s="159"/>
      <c r="RX171" s="159"/>
      <c r="RY171" s="159"/>
      <c r="RZ171" s="159"/>
      <c r="SA171" s="159"/>
      <c r="SB171" s="159"/>
      <c r="SC171" s="159"/>
      <c r="SD171" s="159"/>
      <c r="SE171" s="159"/>
      <c r="SF171" s="159"/>
      <c r="SG171" s="159"/>
      <c r="SH171" s="159"/>
      <c r="SI171" s="159"/>
      <c r="SJ171" s="159"/>
      <c r="SK171" s="159"/>
      <c r="SL171" s="159"/>
      <c r="SM171" s="159"/>
      <c r="SN171" s="159"/>
      <c r="SO171" s="159"/>
      <c r="SP171" s="159"/>
      <c r="SQ171" s="159"/>
      <c r="SR171" s="159"/>
      <c r="SS171" s="159"/>
      <c r="ST171" s="159"/>
      <c r="SU171" s="159"/>
      <c r="SV171" s="159"/>
      <c r="SW171" s="159"/>
      <c r="SX171" s="159"/>
      <c r="SY171" s="159"/>
      <c r="SZ171" s="159"/>
      <c r="TA171" s="159"/>
      <c r="TB171" s="159"/>
      <c r="TC171" s="159"/>
      <c r="TD171" s="159"/>
      <c r="TE171" s="159"/>
      <c r="TF171" s="159"/>
      <c r="TG171" s="159"/>
      <c r="TH171" s="159"/>
      <c r="TI171" s="159"/>
      <c r="TJ171" s="159"/>
      <c r="TK171" s="159"/>
      <c r="TL171" s="159"/>
      <c r="TM171" s="159"/>
      <c r="TN171" s="159"/>
      <c r="TO171" s="159"/>
      <c r="TP171" s="159"/>
      <c r="TQ171" s="159"/>
      <c r="TR171" s="159"/>
      <c r="TS171" s="159"/>
      <c r="TT171" s="159"/>
      <c r="TU171" s="159"/>
      <c r="TV171" s="159"/>
      <c r="TW171" s="159"/>
      <c r="TX171" s="159"/>
      <c r="TY171" s="159"/>
      <c r="TZ171" s="159"/>
      <c r="UA171" s="159"/>
      <c r="UB171" s="159"/>
      <c r="UC171" s="159"/>
      <c r="UD171" s="159"/>
      <c r="UE171" s="159"/>
      <c r="UF171" s="159"/>
      <c r="UG171" s="159"/>
      <c r="UH171" s="159"/>
      <c r="UI171" s="159"/>
      <c r="UJ171" s="159"/>
      <c r="UK171" s="159"/>
      <c r="UL171" s="159"/>
      <c r="UM171" s="159"/>
      <c r="UN171" s="159"/>
      <c r="UO171" s="159"/>
      <c r="UP171" s="159"/>
      <c r="UQ171" s="159"/>
      <c r="UR171" s="159"/>
      <c r="US171" s="159"/>
      <c r="UT171" s="159"/>
      <c r="UU171" s="159"/>
      <c r="UV171" s="159"/>
      <c r="UW171" s="159"/>
      <c r="UX171" s="159"/>
      <c r="UY171" s="159"/>
      <c r="UZ171" s="159"/>
      <c r="VA171" s="159"/>
      <c r="VB171" s="159"/>
      <c r="VC171" s="159"/>
      <c r="VD171" s="159"/>
      <c r="VE171" s="159"/>
      <c r="VF171" s="159"/>
      <c r="VG171" s="159"/>
      <c r="VH171" s="159"/>
      <c r="VI171" s="159"/>
      <c r="VJ171" s="159"/>
      <c r="VK171" s="159"/>
      <c r="VL171" s="159"/>
      <c r="VM171" s="159"/>
      <c r="VN171" s="159"/>
      <c r="VO171" s="159"/>
      <c r="VP171" s="159"/>
      <c r="VQ171" s="159"/>
      <c r="VR171" s="159"/>
      <c r="VS171" s="159"/>
      <c r="VT171" s="159"/>
      <c r="VU171" s="159"/>
      <c r="VV171" s="159"/>
      <c r="VW171" s="159"/>
      <c r="VX171" s="159"/>
      <c r="VY171" s="159"/>
      <c r="VZ171" s="159"/>
      <c r="WA171" s="159"/>
      <c r="WB171" s="159"/>
      <c r="WC171" s="159"/>
      <c r="WD171" s="159"/>
      <c r="WE171" s="159"/>
      <c r="WF171" s="159"/>
      <c r="WG171" s="159"/>
      <c r="WH171" s="159"/>
      <c r="WI171" s="159"/>
      <c r="WJ171" s="159"/>
      <c r="WK171" s="159"/>
      <c r="WL171" s="159"/>
      <c r="WM171" s="159"/>
      <c r="WN171" s="159"/>
      <c r="WO171" s="159"/>
      <c r="WP171" s="159"/>
      <c r="WQ171" s="159"/>
      <c r="WR171" s="159"/>
      <c r="WS171" s="159"/>
      <c r="WT171" s="159"/>
      <c r="WU171" s="159"/>
      <c r="WV171" s="159"/>
      <c r="WW171" s="159"/>
      <c r="WX171" s="159"/>
      <c r="WY171" s="159"/>
      <c r="WZ171" s="159"/>
      <c r="XA171" s="159"/>
      <c r="XB171" s="159"/>
      <c r="XC171" s="159"/>
      <c r="XD171" s="159"/>
      <c r="XE171" s="159"/>
      <c r="XF171" s="159"/>
      <c r="XG171" s="159"/>
      <c r="XH171" s="159"/>
      <c r="XI171" s="159"/>
      <c r="XJ171" s="159"/>
      <c r="XK171" s="159"/>
      <c r="XL171" s="159"/>
      <c r="XM171" s="159"/>
      <c r="XN171" s="159"/>
      <c r="XO171" s="159"/>
      <c r="XP171" s="159"/>
      <c r="XQ171" s="159"/>
      <c r="XR171" s="159"/>
      <c r="XS171" s="159"/>
      <c r="XT171" s="159"/>
      <c r="XU171" s="159"/>
      <c r="XV171" s="159"/>
      <c r="XW171" s="159"/>
      <c r="XX171" s="159"/>
      <c r="XY171" s="159"/>
      <c r="XZ171" s="159"/>
      <c r="YA171" s="159"/>
      <c r="YB171" s="159"/>
      <c r="YC171" s="159"/>
      <c r="YD171" s="159"/>
      <c r="YE171" s="159"/>
      <c r="YF171" s="159"/>
      <c r="YG171" s="159"/>
      <c r="YH171" s="159"/>
      <c r="YI171" s="159"/>
      <c r="YJ171" s="159"/>
      <c r="YK171" s="159"/>
      <c r="YL171" s="159"/>
      <c r="YM171" s="159"/>
      <c r="YN171" s="159"/>
      <c r="YO171" s="159"/>
      <c r="YP171" s="159"/>
      <c r="YQ171" s="159"/>
      <c r="YR171" s="159"/>
      <c r="YS171" s="159"/>
      <c r="YT171" s="159"/>
      <c r="YU171" s="159"/>
      <c r="YV171" s="159"/>
      <c r="YW171" s="159"/>
      <c r="YX171" s="159"/>
      <c r="YY171" s="159"/>
      <c r="YZ171" s="159"/>
      <c r="ZA171" s="159"/>
      <c r="ZB171" s="159"/>
      <c r="ZC171" s="159"/>
      <c r="ZD171" s="159"/>
      <c r="ZE171" s="159"/>
      <c r="ZF171" s="159"/>
      <c r="ZG171" s="159"/>
      <c r="ZH171" s="159"/>
      <c r="ZI171" s="159"/>
      <c r="ZJ171" s="159"/>
      <c r="ZK171" s="159"/>
      <c r="ZL171" s="159"/>
      <c r="ZM171" s="159"/>
      <c r="ZN171" s="159"/>
      <c r="ZO171" s="159"/>
      <c r="ZP171" s="159"/>
      <c r="ZQ171" s="159"/>
      <c r="ZR171" s="159"/>
      <c r="ZS171" s="159"/>
      <c r="ZT171" s="159"/>
      <c r="ZU171" s="159"/>
      <c r="ZV171" s="159"/>
      <c r="ZW171" s="159"/>
      <c r="ZX171" s="159"/>
      <c r="ZY171" s="159"/>
      <c r="ZZ171" s="159"/>
      <c r="AAA171" s="159"/>
      <c r="AAB171" s="159"/>
      <c r="AAC171" s="159"/>
      <c r="AAD171" s="159"/>
      <c r="AAE171" s="159"/>
      <c r="AAF171" s="159"/>
      <c r="AAG171" s="159"/>
      <c r="AAH171" s="159"/>
      <c r="AAI171" s="159"/>
      <c r="AAJ171" s="159"/>
      <c r="AAK171" s="159"/>
      <c r="AAL171" s="159"/>
      <c r="AAM171" s="159"/>
      <c r="AAN171" s="159"/>
      <c r="AAO171" s="159"/>
      <c r="AAP171" s="159"/>
      <c r="AAQ171" s="159"/>
      <c r="AAR171" s="159"/>
      <c r="AAS171" s="159"/>
      <c r="AAT171" s="159"/>
      <c r="AAU171" s="159"/>
      <c r="AAV171" s="159"/>
      <c r="AAW171" s="159"/>
      <c r="AAX171" s="159"/>
      <c r="AAY171" s="159"/>
      <c r="AAZ171" s="159"/>
      <c r="ABA171" s="159"/>
      <c r="ABB171" s="159"/>
      <c r="ABC171" s="159"/>
      <c r="ABD171" s="159"/>
      <c r="ABE171" s="159"/>
      <c r="ABF171" s="159"/>
      <c r="ABG171" s="159"/>
      <c r="ABH171" s="159"/>
      <c r="ABI171" s="159"/>
      <c r="ABJ171" s="159"/>
      <c r="ABK171" s="159"/>
      <c r="ABL171" s="159"/>
      <c r="ABM171" s="159"/>
      <c r="ABN171" s="159"/>
      <c r="ABO171" s="159"/>
      <c r="ABP171" s="159"/>
      <c r="ABQ171" s="159"/>
      <c r="ABR171" s="159"/>
      <c r="ABS171" s="159"/>
      <c r="ABT171" s="159"/>
      <c r="ABU171" s="159"/>
      <c r="ABV171" s="159"/>
      <c r="ABW171" s="159"/>
      <c r="ABX171" s="159"/>
      <c r="ABY171" s="159"/>
      <c r="ABZ171" s="159"/>
      <c r="ACA171" s="159"/>
      <c r="ACB171" s="159"/>
      <c r="ACC171" s="159"/>
      <c r="ACD171" s="159"/>
      <c r="ACE171" s="159"/>
      <c r="ACF171" s="159"/>
      <c r="ACG171" s="159"/>
      <c r="ACH171" s="159"/>
      <c r="ACI171" s="159"/>
      <c r="ACJ171" s="159"/>
      <c r="ACK171" s="159"/>
      <c r="ACL171" s="159"/>
      <c r="ACM171" s="159"/>
      <c r="ACN171" s="159"/>
      <c r="ACO171" s="159"/>
      <c r="ACP171" s="159"/>
      <c r="ACQ171" s="159"/>
      <c r="ACR171" s="159"/>
      <c r="ACS171" s="159"/>
      <c r="ACT171" s="159"/>
      <c r="ACU171" s="159"/>
      <c r="ACV171" s="159"/>
      <c r="ACW171" s="159"/>
      <c r="ACX171" s="159"/>
      <c r="ACY171" s="159"/>
      <c r="ACZ171" s="159"/>
      <c r="ADA171" s="159"/>
      <c r="ADB171" s="159"/>
      <c r="ADC171" s="159"/>
      <c r="ADD171" s="159"/>
      <c r="ADE171" s="159"/>
      <c r="ADF171" s="159"/>
      <c r="ADG171" s="159"/>
      <c r="ADH171" s="159"/>
      <c r="ADI171" s="159"/>
      <c r="ADJ171" s="159"/>
      <c r="ADK171" s="159"/>
      <c r="ADL171" s="159"/>
      <c r="ADM171" s="159"/>
      <c r="ADN171" s="159"/>
      <c r="ADO171" s="159"/>
      <c r="ADP171" s="159"/>
      <c r="ADQ171" s="159"/>
      <c r="ADR171" s="159"/>
      <c r="ADS171" s="159"/>
      <c r="ADT171" s="159"/>
      <c r="ADU171" s="159"/>
      <c r="ADV171" s="159"/>
      <c r="ADW171" s="159"/>
      <c r="ADX171" s="159"/>
      <c r="ADY171" s="159"/>
      <c r="ADZ171" s="159"/>
      <c r="AEA171" s="159"/>
      <c r="AEB171" s="159"/>
      <c r="AEC171" s="159"/>
      <c r="AED171" s="159"/>
      <c r="AEE171" s="159"/>
      <c r="AEF171" s="159"/>
      <c r="AEG171" s="159"/>
      <c r="AEH171" s="159"/>
      <c r="AEI171" s="159"/>
      <c r="AEJ171" s="159"/>
      <c r="AEK171" s="159"/>
      <c r="AEL171" s="159"/>
      <c r="AEM171" s="159"/>
      <c r="AEN171" s="159"/>
      <c r="AEO171" s="159"/>
      <c r="AEP171" s="159"/>
      <c r="AEQ171" s="159"/>
      <c r="AER171" s="159"/>
      <c r="AES171" s="159"/>
      <c r="AET171" s="159"/>
      <c r="AEU171" s="159"/>
      <c r="AEV171" s="159"/>
      <c r="AEW171" s="159"/>
      <c r="AEX171" s="159"/>
      <c r="AEY171" s="159"/>
      <c r="AEZ171" s="159"/>
      <c r="AFA171" s="159"/>
      <c r="AFB171" s="159"/>
      <c r="AFC171" s="159"/>
      <c r="AFD171" s="159"/>
      <c r="AFE171" s="159"/>
      <c r="AFF171" s="159"/>
      <c r="AFG171" s="159"/>
      <c r="AFH171" s="159"/>
      <c r="AFI171" s="159"/>
      <c r="AFJ171" s="159"/>
      <c r="AFK171" s="159"/>
      <c r="AFL171" s="159"/>
      <c r="AFM171" s="159"/>
      <c r="AFN171" s="159"/>
      <c r="AFO171" s="159"/>
      <c r="AFP171" s="159"/>
      <c r="AFQ171" s="159"/>
      <c r="AFR171" s="159"/>
      <c r="AFS171" s="159"/>
      <c r="AFT171" s="159"/>
      <c r="AFU171" s="159"/>
      <c r="AFV171" s="159"/>
      <c r="AFW171" s="159"/>
      <c r="AFX171" s="159"/>
      <c r="AFY171" s="159"/>
      <c r="AFZ171" s="159"/>
      <c r="AGA171" s="159"/>
      <c r="AGB171" s="159"/>
      <c r="AGC171" s="159"/>
      <c r="AGD171" s="159"/>
      <c r="AGE171" s="159"/>
      <c r="AGF171" s="159"/>
      <c r="AGG171" s="159"/>
      <c r="AGH171" s="159"/>
      <c r="AGI171" s="159"/>
      <c r="AGJ171" s="159"/>
      <c r="AGK171" s="159"/>
      <c r="AGL171" s="159"/>
      <c r="AGM171" s="159"/>
      <c r="AGN171" s="159"/>
      <c r="AGO171" s="159"/>
      <c r="AGP171" s="159"/>
      <c r="AGQ171" s="159"/>
      <c r="AGR171" s="159"/>
      <c r="AGS171" s="159"/>
      <c r="AGT171" s="159"/>
      <c r="AGU171" s="159"/>
      <c r="AGV171" s="159"/>
      <c r="AGW171" s="159"/>
      <c r="AGX171" s="159"/>
      <c r="AGY171" s="159"/>
      <c r="AGZ171" s="159"/>
      <c r="AHA171" s="159"/>
      <c r="AHB171" s="159"/>
      <c r="AHC171" s="159"/>
      <c r="AHD171" s="159"/>
      <c r="AHE171" s="159"/>
      <c r="AHF171" s="159"/>
      <c r="AHG171" s="159"/>
      <c r="AHH171" s="159"/>
      <c r="AHI171" s="159"/>
      <c r="AHJ171" s="159"/>
      <c r="AHK171" s="159"/>
      <c r="AHL171" s="159"/>
      <c r="AHM171" s="159"/>
      <c r="AHN171" s="159"/>
      <c r="AHO171" s="159"/>
      <c r="AHP171" s="159"/>
      <c r="AHQ171" s="159"/>
      <c r="AHR171" s="159"/>
      <c r="AHS171" s="159"/>
      <c r="AHT171" s="159"/>
      <c r="AHU171" s="159"/>
      <c r="AHV171" s="159"/>
      <c r="AHW171" s="159"/>
      <c r="AHX171" s="159"/>
      <c r="AHY171" s="159"/>
      <c r="AHZ171" s="159"/>
      <c r="AIA171" s="159"/>
      <c r="AIB171" s="159"/>
      <c r="AIC171" s="159"/>
      <c r="AID171" s="159"/>
      <c r="AIE171" s="159"/>
      <c r="AIF171" s="159"/>
      <c r="AIG171" s="159"/>
      <c r="AIH171" s="159"/>
      <c r="AII171" s="159"/>
      <c r="AIJ171" s="159"/>
      <c r="AIK171" s="159"/>
      <c r="AIL171" s="159"/>
      <c r="AIM171" s="159"/>
      <c r="AIN171" s="159"/>
      <c r="AIO171" s="159"/>
      <c r="AIP171" s="159"/>
      <c r="AIQ171" s="159"/>
      <c r="AIR171" s="159"/>
      <c r="AIS171" s="159"/>
      <c r="AIT171" s="159"/>
      <c r="AIU171" s="159"/>
      <c r="AIV171" s="159"/>
      <c r="AIW171" s="159"/>
      <c r="AIX171" s="159"/>
      <c r="AIY171" s="159"/>
      <c r="AIZ171" s="159"/>
      <c r="AJA171" s="159"/>
      <c r="AJB171" s="159"/>
      <c r="AJC171" s="159"/>
      <c r="AJD171" s="159"/>
      <c r="AJE171" s="159"/>
      <c r="AJF171" s="159"/>
      <c r="AJG171" s="159"/>
      <c r="AJH171" s="159"/>
      <c r="AJI171" s="159"/>
      <c r="AJJ171" s="159"/>
      <c r="AJK171" s="159"/>
      <c r="AJL171" s="159"/>
      <c r="AJM171" s="159"/>
      <c r="AJN171" s="159"/>
      <c r="AJO171" s="159"/>
      <c r="AJP171" s="159"/>
      <c r="AJQ171" s="159"/>
      <c r="AJR171" s="159"/>
      <c r="AJS171" s="159"/>
      <c r="AJT171" s="159"/>
      <c r="AJU171" s="159"/>
      <c r="AJV171" s="159"/>
      <c r="AJW171" s="159"/>
      <c r="AJX171" s="159"/>
      <c r="AJY171" s="159"/>
      <c r="AJZ171" s="159"/>
      <c r="AKA171" s="159"/>
      <c r="AKB171" s="159"/>
      <c r="AKC171" s="159"/>
      <c r="AKD171" s="159"/>
      <c r="AKE171" s="159"/>
      <c r="AKF171" s="159"/>
      <c r="AKG171" s="159"/>
      <c r="AKH171" s="159"/>
      <c r="AKI171" s="159"/>
      <c r="AKJ171" s="159"/>
      <c r="AKK171" s="159"/>
      <c r="AKL171" s="159"/>
      <c r="AKM171" s="159"/>
      <c r="AKN171" s="159"/>
      <c r="AKO171" s="159"/>
      <c r="AKP171" s="159"/>
      <c r="AKQ171" s="159"/>
      <c r="AKR171" s="159"/>
      <c r="AKS171" s="159"/>
      <c r="AKT171" s="159"/>
      <c r="AKU171" s="159"/>
      <c r="AKV171" s="159"/>
      <c r="AKW171" s="159"/>
      <c r="AKX171" s="159"/>
      <c r="AKY171" s="159"/>
      <c r="AKZ171" s="159"/>
      <c r="ALA171" s="159"/>
      <c r="ALB171" s="159"/>
      <c r="ALC171" s="159"/>
      <c r="ALD171" s="159"/>
      <c r="ALE171" s="159"/>
      <c r="ALF171" s="159"/>
      <c r="ALG171" s="159"/>
      <c r="ALH171" s="159"/>
      <c r="ALI171" s="159"/>
      <c r="ALJ171" s="159"/>
      <c r="ALK171" s="159"/>
      <c r="ALL171" s="159"/>
      <c r="ALM171" s="159"/>
      <c r="ALN171" s="159"/>
      <c r="ALO171" s="159"/>
      <c r="ALP171" s="159"/>
      <c r="ALQ171" s="159"/>
      <c r="ALR171" s="159"/>
      <c r="ALS171" s="159"/>
      <c r="ALT171" s="159"/>
      <c r="ALU171" s="159"/>
      <c r="ALV171" s="159"/>
      <c r="ALW171" s="159"/>
      <c r="ALX171" s="159"/>
      <c r="ALY171" s="159"/>
      <c r="ALZ171" s="159"/>
      <c r="AMA171" s="159"/>
      <c r="AMB171" s="159"/>
      <c r="AMC171" s="159"/>
      <c r="AMD171" s="159"/>
      <c r="AME171" s="159"/>
      <c r="AMF171" s="159"/>
      <c r="AMG171" s="159"/>
      <c r="AMH171" s="159"/>
      <c r="AMI171" s="159"/>
      <c r="AMJ171" s="159"/>
      <c r="AMK171" s="159"/>
    </row>
    <row r="172" spans="1:1025" s="160" customFormat="1" ht="15.6" x14ac:dyDescent="0.3">
      <c r="A172" s="168"/>
      <c r="B172" s="179"/>
      <c r="C172" s="180"/>
      <c r="D172" s="181"/>
      <c r="E172" s="182"/>
      <c r="F172" s="182"/>
      <c r="G172" s="182"/>
      <c r="H172" s="183"/>
      <c r="I172" s="170"/>
      <c r="J172" s="170"/>
      <c r="K172" s="172"/>
      <c r="L172" s="173"/>
      <c r="M172" s="173"/>
      <c r="N172" s="173"/>
      <c r="O172" s="173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59"/>
      <c r="BN172" s="159"/>
      <c r="BO172" s="159"/>
      <c r="BP172" s="159"/>
      <c r="BQ172" s="159"/>
      <c r="BR172" s="159"/>
      <c r="BS172" s="159"/>
      <c r="BT172" s="159"/>
      <c r="BU172" s="159"/>
      <c r="BV172" s="159"/>
      <c r="BW172" s="159"/>
      <c r="BX172" s="159"/>
      <c r="BY172" s="159"/>
      <c r="BZ172" s="159"/>
      <c r="CA172" s="159"/>
      <c r="CB172" s="159"/>
      <c r="CC172" s="159"/>
      <c r="CD172" s="159"/>
      <c r="CE172" s="159"/>
      <c r="CF172" s="159"/>
      <c r="CG172" s="159"/>
      <c r="CH172" s="159"/>
      <c r="CI172" s="159"/>
      <c r="CJ172" s="159"/>
      <c r="CK172" s="159"/>
      <c r="CL172" s="159"/>
      <c r="CM172" s="159"/>
      <c r="CN172" s="159"/>
      <c r="CO172" s="159"/>
      <c r="CP172" s="159"/>
      <c r="CQ172" s="159"/>
      <c r="CR172" s="159"/>
      <c r="CS172" s="159"/>
      <c r="CT172" s="159"/>
      <c r="CU172" s="159"/>
      <c r="CV172" s="159"/>
      <c r="CW172" s="159"/>
      <c r="CX172" s="159"/>
      <c r="CY172" s="159"/>
      <c r="CZ172" s="159"/>
      <c r="DA172" s="159"/>
      <c r="DB172" s="159"/>
      <c r="DC172" s="159"/>
      <c r="DD172" s="159"/>
      <c r="DE172" s="159"/>
      <c r="DF172" s="159"/>
      <c r="DG172" s="159"/>
      <c r="DH172" s="159"/>
      <c r="DI172" s="159"/>
      <c r="DJ172" s="159"/>
      <c r="DK172" s="159"/>
      <c r="DL172" s="159"/>
      <c r="DM172" s="159"/>
      <c r="DN172" s="159"/>
      <c r="DO172" s="159"/>
      <c r="DP172" s="159"/>
      <c r="DQ172" s="159"/>
      <c r="DR172" s="159"/>
      <c r="DS172" s="159"/>
      <c r="DT172" s="159"/>
      <c r="DU172" s="159"/>
      <c r="DV172" s="159"/>
      <c r="DW172" s="159"/>
      <c r="DX172" s="159"/>
      <c r="DY172" s="159"/>
      <c r="DZ172" s="159"/>
      <c r="EA172" s="159"/>
      <c r="EB172" s="159"/>
      <c r="EC172" s="159"/>
      <c r="ED172" s="159"/>
      <c r="EE172" s="159"/>
      <c r="EF172" s="159"/>
      <c r="EG172" s="159"/>
      <c r="EH172" s="159"/>
      <c r="EI172" s="159"/>
      <c r="EJ172" s="159"/>
      <c r="EK172" s="159"/>
      <c r="EL172" s="159"/>
      <c r="EM172" s="159"/>
      <c r="EN172" s="159"/>
      <c r="EO172" s="159"/>
      <c r="EP172" s="159"/>
      <c r="EQ172" s="159"/>
      <c r="ER172" s="159"/>
      <c r="ES172" s="159"/>
      <c r="ET172" s="159"/>
      <c r="EU172" s="159"/>
      <c r="EV172" s="159"/>
      <c r="EW172" s="159"/>
      <c r="EX172" s="159"/>
      <c r="EY172" s="159"/>
      <c r="EZ172" s="159"/>
      <c r="FA172" s="159"/>
      <c r="FB172" s="159"/>
      <c r="FC172" s="159"/>
      <c r="FD172" s="159"/>
      <c r="FE172" s="159"/>
      <c r="FF172" s="159"/>
      <c r="FG172" s="159"/>
      <c r="FH172" s="159"/>
      <c r="FI172" s="159"/>
      <c r="FJ172" s="159"/>
      <c r="FK172" s="159"/>
      <c r="FL172" s="159"/>
      <c r="FM172" s="159"/>
      <c r="FN172" s="159"/>
      <c r="FO172" s="159"/>
      <c r="FP172" s="159"/>
      <c r="FQ172" s="159"/>
      <c r="FR172" s="159"/>
      <c r="FS172" s="159"/>
      <c r="FT172" s="159"/>
      <c r="FU172" s="159"/>
      <c r="FV172" s="159"/>
      <c r="FW172" s="159"/>
      <c r="FX172" s="159"/>
      <c r="FY172" s="159"/>
      <c r="FZ172" s="159"/>
      <c r="GA172" s="159"/>
      <c r="GB172" s="159"/>
      <c r="GC172" s="159"/>
      <c r="GD172" s="159"/>
      <c r="GE172" s="159"/>
      <c r="GF172" s="159"/>
      <c r="GG172" s="159"/>
      <c r="GH172" s="159"/>
      <c r="GI172" s="159"/>
      <c r="GJ172" s="159"/>
      <c r="GK172" s="159"/>
      <c r="GL172" s="159"/>
      <c r="GM172" s="159"/>
      <c r="GN172" s="159"/>
      <c r="GO172" s="159"/>
      <c r="GP172" s="159"/>
      <c r="GQ172" s="159"/>
      <c r="GR172" s="159"/>
      <c r="GS172" s="159"/>
      <c r="GT172" s="159"/>
      <c r="GU172" s="159"/>
      <c r="GV172" s="159"/>
      <c r="GW172" s="159"/>
      <c r="GX172" s="159"/>
      <c r="GY172" s="159"/>
      <c r="GZ172" s="159"/>
      <c r="HA172" s="159"/>
      <c r="HB172" s="159"/>
      <c r="HC172" s="159"/>
      <c r="HD172" s="159"/>
      <c r="HE172" s="159"/>
      <c r="HF172" s="159"/>
      <c r="HG172" s="159"/>
      <c r="HH172" s="159"/>
      <c r="HI172" s="159"/>
      <c r="HJ172" s="159"/>
      <c r="HK172" s="159"/>
      <c r="HL172" s="159"/>
      <c r="HM172" s="159"/>
      <c r="HN172" s="159"/>
      <c r="HO172" s="159"/>
      <c r="HP172" s="159"/>
      <c r="HQ172" s="159"/>
      <c r="HR172" s="159"/>
      <c r="HS172" s="159"/>
      <c r="HT172" s="159"/>
      <c r="HU172" s="159"/>
      <c r="HV172" s="159"/>
      <c r="HW172" s="159"/>
      <c r="HX172" s="159"/>
      <c r="HY172" s="159"/>
      <c r="HZ172" s="159"/>
      <c r="IA172" s="159"/>
      <c r="IB172" s="159"/>
      <c r="IC172" s="159"/>
      <c r="ID172" s="159"/>
      <c r="IE172" s="159"/>
      <c r="IF172" s="159"/>
      <c r="IG172" s="159"/>
      <c r="IH172" s="159"/>
      <c r="II172" s="159"/>
      <c r="IJ172" s="159"/>
      <c r="IK172" s="159"/>
      <c r="IL172" s="159"/>
      <c r="IM172" s="159"/>
      <c r="IN172" s="159"/>
      <c r="IO172" s="159"/>
      <c r="IP172" s="159"/>
      <c r="IQ172" s="159"/>
      <c r="IR172" s="159"/>
      <c r="IS172" s="159"/>
      <c r="IT172" s="159"/>
      <c r="IU172" s="159"/>
      <c r="IV172" s="159"/>
      <c r="IW172" s="159"/>
      <c r="IX172" s="159"/>
      <c r="IY172" s="159"/>
      <c r="IZ172" s="159"/>
      <c r="JA172" s="159"/>
      <c r="JB172" s="159"/>
      <c r="JC172" s="159"/>
      <c r="JD172" s="159"/>
      <c r="JE172" s="159"/>
      <c r="JF172" s="159"/>
      <c r="JG172" s="159"/>
      <c r="JH172" s="159"/>
      <c r="JI172" s="159"/>
      <c r="JJ172" s="159"/>
      <c r="JK172" s="159"/>
      <c r="JL172" s="159"/>
      <c r="JM172" s="159"/>
      <c r="JN172" s="159"/>
      <c r="JO172" s="159"/>
      <c r="JP172" s="159"/>
      <c r="JQ172" s="159"/>
      <c r="JR172" s="159"/>
      <c r="JS172" s="159"/>
      <c r="JT172" s="159"/>
      <c r="JU172" s="159"/>
      <c r="JV172" s="159"/>
      <c r="JW172" s="159"/>
      <c r="JX172" s="159"/>
      <c r="JY172" s="159"/>
      <c r="JZ172" s="159"/>
      <c r="KA172" s="159"/>
      <c r="KB172" s="159"/>
      <c r="KC172" s="159"/>
      <c r="KD172" s="159"/>
      <c r="KE172" s="159"/>
      <c r="KF172" s="159"/>
      <c r="KG172" s="159"/>
      <c r="KH172" s="159"/>
      <c r="KI172" s="159"/>
      <c r="KJ172" s="159"/>
      <c r="KK172" s="159"/>
      <c r="KL172" s="159"/>
      <c r="KM172" s="159"/>
      <c r="KN172" s="159"/>
      <c r="KO172" s="159"/>
      <c r="KP172" s="159"/>
      <c r="KQ172" s="159"/>
      <c r="KR172" s="159"/>
      <c r="KS172" s="159"/>
      <c r="KT172" s="159"/>
      <c r="KU172" s="159"/>
      <c r="KV172" s="159"/>
      <c r="KW172" s="159"/>
      <c r="KX172" s="159"/>
      <c r="KY172" s="159"/>
      <c r="KZ172" s="159"/>
      <c r="LA172" s="159"/>
      <c r="LB172" s="159"/>
      <c r="LC172" s="159"/>
      <c r="LD172" s="159"/>
      <c r="LE172" s="159"/>
      <c r="LF172" s="159"/>
      <c r="LG172" s="159"/>
      <c r="LH172" s="159"/>
      <c r="LI172" s="159"/>
      <c r="LJ172" s="159"/>
      <c r="LK172" s="159"/>
      <c r="LL172" s="159"/>
      <c r="LM172" s="159"/>
      <c r="LN172" s="159"/>
      <c r="LO172" s="159"/>
      <c r="LP172" s="159"/>
      <c r="LQ172" s="159"/>
      <c r="LR172" s="159"/>
      <c r="LS172" s="159"/>
      <c r="LT172" s="159"/>
      <c r="LU172" s="159"/>
      <c r="LV172" s="159"/>
      <c r="LW172" s="159"/>
      <c r="LX172" s="159"/>
      <c r="LY172" s="159"/>
      <c r="LZ172" s="159"/>
      <c r="MA172" s="159"/>
      <c r="MB172" s="159"/>
      <c r="MC172" s="159"/>
      <c r="MD172" s="159"/>
      <c r="ME172" s="159"/>
      <c r="MF172" s="159"/>
      <c r="MG172" s="159"/>
      <c r="MH172" s="159"/>
      <c r="MI172" s="159"/>
      <c r="MJ172" s="159"/>
      <c r="MK172" s="159"/>
      <c r="ML172" s="159"/>
      <c r="MM172" s="159"/>
      <c r="MN172" s="159"/>
      <c r="MO172" s="159"/>
      <c r="MP172" s="159"/>
      <c r="MQ172" s="159"/>
      <c r="MR172" s="159"/>
      <c r="MS172" s="159"/>
      <c r="MT172" s="159"/>
      <c r="MU172" s="159"/>
      <c r="MV172" s="159"/>
      <c r="MW172" s="159"/>
      <c r="MX172" s="159"/>
      <c r="MY172" s="159"/>
      <c r="MZ172" s="159"/>
      <c r="NA172" s="159"/>
      <c r="NB172" s="159"/>
      <c r="NC172" s="159"/>
      <c r="ND172" s="159"/>
      <c r="NE172" s="159"/>
      <c r="NF172" s="159"/>
      <c r="NG172" s="159"/>
      <c r="NH172" s="159"/>
      <c r="NI172" s="159"/>
      <c r="NJ172" s="159"/>
      <c r="NK172" s="159"/>
      <c r="NL172" s="159"/>
      <c r="NM172" s="159"/>
      <c r="NN172" s="159"/>
      <c r="NO172" s="159"/>
      <c r="NP172" s="159"/>
      <c r="NQ172" s="159"/>
      <c r="NR172" s="159"/>
      <c r="NS172" s="159"/>
      <c r="NT172" s="159"/>
      <c r="NU172" s="159"/>
      <c r="NV172" s="159"/>
      <c r="NW172" s="159"/>
      <c r="NX172" s="159"/>
      <c r="NY172" s="159"/>
      <c r="NZ172" s="159"/>
      <c r="OA172" s="159"/>
      <c r="OB172" s="159"/>
      <c r="OC172" s="159"/>
      <c r="OD172" s="159"/>
      <c r="OE172" s="159"/>
      <c r="OF172" s="159"/>
      <c r="OG172" s="159"/>
      <c r="OH172" s="159"/>
      <c r="OI172" s="159"/>
      <c r="OJ172" s="159"/>
      <c r="OK172" s="159"/>
      <c r="OL172" s="159"/>
      <c r="OM172" s="159"/>
      <c r="ON172" s="159"/>
      <c r="OO172" s="159"/>
      <c r="OP172" s="159"/>
      <c r="OQ172" s="159"/>
      <c r="OR172" s="159"/>
      <c r="OS172" s="159"/>
      <c r="OT172" s="159"/>
      <c r="OU172" s="159"/>
      <c r="OV172" s="159"/>
      <c r="OW172" s="159"/>
      <c r="OX172" s="159"/>
      <c r="OY172" s="159"/>
      <c r="OZ172" s="159"/>
      <c r="PA172" s="159"/>
      <c r="PB172" s="159"/>
      <c r="PC172" s="159"/>
      <c r="PD172" s="159"/>
      <c r="PE172" s="159"/>
      <c r="PF172" s="159"/>
      <c r="PG172" s="159"/>
      <c r="PH172" s="159"/>
      <c r="PI172" s="159"/>
      <c r="PJ172" s="159"/>
      <c r="PK172" s="159"/>
      <c r="PL172" s="159"/>
      <c r="PM172" s="159"/>
      <c r="PN172" s="159"/>
      <c r="PO172" s="159"/>
      <c r="PP172" s="159"/>
      <c r="PQ172" s="159"/>
      <c r="PR172" s="159"/>
      <c r="PS172" s="159"/>
      <c r="PT172" s="159"/>
      <c r="PU172" s="159"/>
      <c r="PV172" s="159"/>
      <c r="PW172" s="159"/>
      <c r="PX172" s="159"/>
      <c r="PY172" s="159"/>
      <c r="PZ172" s="159"/>
      <c r="QA172" s="159"/>
      <c r="QB172" s="159"/>
      <c r="QC172" s="159"/>
      <c r="QD172" s="159"/>
      <c r="QE172" s="159"/>
      <c r="QF172" s="159"/>
      <c r="QG172" s="159"/>
      <c r="QH172" s="159"/>
      <c r="QI172" s="159"/>
      <c r="QJ172" s="159"/>
      <c r="QK172" s="159"/>
      <c r="QL172" s="159"/>
      <c r="QM172" s="159"/>
      <c r="QN172" s="159"/>
      <c r="QO172" s="159"/>
      <c r="QP172" s="159"/>
      <c r="QQ172" s="159"/>
      <c r="QR172" s="159"/>
      <c r="QS172" s="159"/>
      <c r="QT172" s="159"/>
      <c r="QU172" s="159"/>
      <c r="QV172" s="159"/>
      <c r="QW172" s="159"/>
      <c r="QX172" s="159"/>
      <c r="QY172" s="159"/>
      <c r="QZ172" s="159"/>
      <c r="RA172" s="159"/>
      <c r="RB172" s="159"/>
      <c r="RC172" s="159"/>
      <c r="RD172" s="159"/>
      <c r="RE172" s="159"/>
      <c r="RF172" s="159"/>
      <c r="RG172" s="159"/>
      <c r="RH172" s="159"/>
      <c r="RI172" s="159"/>
      <c r="RJ172" s="159"/>
      <c r="RK172" s="159"/>
      <c r="RL172" s="159"/>
      <c r="RM172" s="159"/>
      <c r="RN172" s="159"/>
      <c r="RO172" s="159"/>
      <c r="RP172" s="159"/>
      <c r="RQ172" s="159"/>
      <c r="RR172" s="159"/>
      <c r="RS172" s="159"/>
      <c r="RT172" s="159"/>
      <c r="RU172" s="159"/>
      <c r="RV172" s="159"/>
      <c r="RW172" s="159"/>
      <c r="RX172" s="159"/>
      <c r="RY172" s="159"/>
      <c r="RZ172" s="159"/>
      <c r="SA172" s="159"/>
      <c r="SB172" s="159"/>
      <c r="SC172" s="159"/>
      <c r="SD172" s="159"/>
      <c r="SE172" s="159"/>
      <c r="SF172" s="159"/>
      <c r="SG172" s="159"/>
      <c r="SH172" s="159"/>
      <c r="SI172" s="159"/>
      <c r="SJ172" s="159"/>
      <c r="SK172" s="159"/>
      <c r="SL172" s="159"/>
      <c r="SM172" s="159"/>
      <c r="SN172" s="159"/>
      <c r="SO172" s="159"/>
      <c r="SP172" s="159"/>
      <c r="SQ172" s="159"/>
      <c r="SR172" s="159"/>
      <c r="SS172" s="159"/>
      <c r="ST172" s="159"/>
      <c r="SU172" s="159"/>
      <c r="SV172" s="159"/>
      <c r="SW172" s="159"/>
      <c r="SX172" s="159"/>
      <c r="SY172" s="159"/>
      <c r="SZ172" s="159"/>
      <c r="TA172" s="159"/>
      <c r="TB172" s="159"/>
      <c r="TC172" s="159"/>
      <c r="TD172" s="159"/>
      <c r="TE172" s="159"/>
      <c r="TF172" s="159"/>
      <c r="TG172" s="159"/>
      <c r="TH172" s="159"/>
      <c r="TI172" s="159"/>
      <c r="TJ172" s="159"/>
      <c r="TK172" s="159"/>
      <c r="TL172" s="159"/>
      <c r="TM172" s="159"/>
      <c r="TN172" s="159"/>
      <c r="TO172" s="159"/>
      <c r="TP172" s="159"/>
      <c r="TQ172" s="159"/>
      <c r="TR172" s="159"/>
      <c r="TS172" s="159"/>
      <c r="TT172" s="159"/>
      <c r="TU172" s="159"/>
      <c r="TV172" s="159"/>
      <c r="TW172" s="159"/>
      <c r="TX172" s="159"/>
      <c r="TY172" s="159"/>
      <c r="TZ172" s="159"/>
      <c r="UA172" s="159"/>
      <c r="UB172" s="159"/>
      <c r="UC172" s="159"/>
      <c r="UD172" s="159"/>
      <c r="UE172" s="159"/>
      <c r="UF172" s="159"/>
      <c r="UG172" s="159"/>
      <c r="UH172" s="159"/>
      <c r="UI172" s="159"/>
      <c r="UJ172" s="159"/>
      <c r="UK172" s="159"/>
      <c r="UL172" s="159"/>
      <c r="UM172" s="159"/>
      <c r="UN172" s="159"/>
      <c r="UO172" s="159"/>
      <c r="UP172" s="159"/>
      <c r="UQ172" s="159"/>
      <c r="UR172" s="159"/>
      <c r="US172" s="159"/>
      <c r="UT172" s="159"/>
      <c r="UU172" s="159"/>
      <c r="UV172" s="159"/>
      <c r="UW172" s="159"/>
      <c r="UX172" s="159"/>
      <c r="UY172" s="159"/>
      <c r="UZ172" s="159"/>
      <c r="VA172" s="159"/>
      <c r="VB172" s="159"/>
      <c r="VC172" s="159"/>
      <c r="VD172" s="159"/>
      <c r="VE172" s="159"/>
      <c r="VF172" s="159"/>
      <c r="VG172" s="159"/>
      <c r="VH172" s="159"/>
      <c r="VI172" s="159"/>
      <c r="VJ172" s="159"/>
      <c r="VK172" s="159"/>
      <c r="VL172" s="159"/>
      <c r="VM172" s="159"/>
      <c r="VN172" s="159"/>
      <c r="VO172" s="159"/>
      <c r="VP172" s="159"/>
      <c r="VQ172" s="159"/>
      <c r="VR172" s="159"/>
      <c r="VS172" s="159"/>
      <c r="VT172" s="159"/>
      <c r="VU172" s="159"/>
      <c r="VV172" s="159"/>
      <c r="VW172" s="159"/>
      <c r="VX172" s="159"/>
      <c r="VY172" s="159"/>
      <c r="VZ172" s="159"/>
      <c r="WA172" s="159"/>
      <c r="WB172" s="159"/>
      <c r="WC172" s="159"/>
      <c r="WD172" s="159"/>
      <c r="WE172" s="159"/>
      <c r="WF172" s="159"/>
      <c r="WG172" s="159"/>
      <c r="WH172" s="159"/>
      <c r="WI172" s="159"/>
      <c r="WJ172" s="159"/>
      <c r="WK172" s="159"/>
      <c r="WL172" s="159"/>
      <c r="WM172" s="159"/>
      <c r="WN172" s="159"/>
      <c r="WO172" s="159"/>
      <c r="WP172" s="159"/>
      <c r="WQ172" s="159"/>
      <c r="WR172" s="159"/>
      <c r="WS172" s="159"/>
      <c r="WT172" s="159"/>
      <c r="WU172" s="159"/>
      <c r="WV172" s="159"/>
      <c r="WW172" s="159"/>
      <c r="WX172" s="159"/>
      <c r="WY172" s="159"/>
      <c r="WZ172" s="159"/>
      <c r="XA172" s="159"/>
      <c r="XB172" s="159"/>
      <c r="XC172" s="159"/>
      <c r="XD172" s="159"/>
      <c r="XE172" s="159"/>
      <c r="XF172" s="159"/>
      <c r="XG172" s="159"/>
      <c r="XH172" s="159"/>
      <c r="XI172" s="159"/>
      <c r="XJ172" s="159"/>
      <c r="XK172" s="159"/>
      <c r="XL172" s="159"/>
      <c r="XM172" s="159"/>
      <c r="XN172" s="159"/>
      <c r="XO172" s="159"/>
      <c r="XP172" s="159"/>
      <c r="XQ172" s="159"/>
      <c r="XR172" s="159"/>
      <c r="XS172" s="159"/>
      <c r="XT172" s="159"/>
      <c r="XU172" s="159"/>
      <c r="XV172" s="159"/>
      <c r="XW172" s="159"/>
      <c r="XX172" s="159"/>
      <c r="XY172" s="159"/>
      <c r="XZ172" s="159"/>
      <c r="YA172" s="159"/>
      <c r="YB172" s="159"/>
      <c r="YC172" s="159"/>
      <c r="YD172" s="159"/>
      <c r="YE172" s="159"/>
      <c r="YF172" s="159"/>
      <c r="YG172" s="159"/>
      <c r="YH172" s="159"/>
      <c r="YI172" s="159"/>
      <c r="YJ172" s="159"/>
      <c r="YK172" s="159"/>
      <c r="YL172" s="159"/>
      <c r="YM172" s="159"/>
      <c r="YN172" s="159"/>
      <c r="YO172" s="159"/>
      <c r="YP172" s="159"/>
      <c r="YQ172" s="159"/>
      <c r="YR172" s="159"/>
      <c r="YS172" s="159"/>
      <c r="YT172" s="159"/>
      <c r="YU172" s="159"/>
      <c r="YV172" s="159"/>
      <c r="YW172" s="159"/>
      <c r="YX172" s="159"/>
      <c r="YY172" s="159"/>
      <c r="YZ172" s="159"/>
      <c r="ZA172" s="159"/>
      <c r="ZB172" s="159"/>
      <c r="ZC172" s="159"/>
      <c r="ZD172" s="159"/>
      <c r="ZE172" s="159"/>
      <c r="ZF172" s="159"/>
      <c r="ZG172" s="159"/>
      <c r="ZH172" s="159"/>
      <c r="ZI172" s="159"/>
      <c r="ZJ172" s="159"/>
      <c r="ZK172" s="159"/>
      <c r="ZL172" s="159"/>
      <c r="ZM172" s="159"/>
      <c r="ZN172" s="159"/>
      <c r="ZO172" s="159"/>
      <c r="ZP172" s="159"/>
      <c r="ZQ172" s="159"/>
      <c r="ZR172" s="159"/>
      <c r="ZS172" s="159"/>
      <c r="ZT172" s="159"/>
      <c r="ZU172" s="159"/>
      <c r="ZV172" s="159"/>
      <c r="ZW172" s="159"/>
      <c r="ZX172" s="159"/>
      <c r="ZY172" s="159"/>
      <c r="ZZ172" s="159"/>
      <c r="AAA172" s="159"/>
      <c r="AAB172" s="159"/>
      <c r="AAC172" s="159"/>
      <c r="AAD172" s="159"/>
      <c r="AAE172" s="159"/>
      <c r="AAF172" s="159"/>
      <c r="AAG172" s="159"/>
      <c r="AAH172" s="159"/>
      <c r="AAI172" s="159"/>
      <c r="AAJ172" s="159"/>
      <c r="AAK172" s="159"/>
      <c r="AAL172" s="159"/>
      <c r="AAM172" s="159"/>
      <c r="AAN172" s="159"/>
      <c r="AAO172" s="159"/>
      <c r="AAP172" s="159"/>
      <c r="AAQ172" s="159"/>
      <c r="AAR172" s="159"/>
      <c r="AAS172" s="159"/>
      <c r="AAT172" s="159"/>
      <c r="AAU172" s="159"/>
      <c r="AAV172" s="159"/>
      <c r="AAW172" s="159"/>
      <c r="AAX172" s="159"/>
      <c r="AAY172" s="159"/>
      <c r="AAZ172" s="159"/>
      <c r="ABA172" s="159"/>
      <c r="ABB172" s="159"/>
      <c r="ABC172" s="159"/>
      <c r="ABD172" s="159"/>
      <c r="ABE172" s="159"/>
      <c r="ABF172" s="159"/>
      <c r="ABG172" s="159"/>
      <c r="ABH172" s="159"/>
      <c r="ABI172" s="159"/>
      <c r="ABJ172" s="159"/>
      <c r="ABK172" s="159"/>
      <c r="ABL172" s="159"/>
      <c r="ABM172" s="159"/>
      <c r="ABN172" s="159"/>
      <c r="ABO172" s="159"/>
      <c r="ABP172" s="159"/>
      <c r="ABQ172" s="159"/>
      <c r="ABR172" s="159"/>
      <c r="ABS172" s="159"/>
      <c r="ABT172" s="159"/>
      <c r="ABU172" s="159"/>
      <c r="ABV172" s="159"/>
      <c r="ABW172" s="159"/>
      <c r="ABX172" s="159"/>
      <c r="ABY172" s="159"/>
      <c r="ABZ172" s="159"/>
      <c r="ACA172" s="159"/>
      <c r="ACB172" s="159"/>
      <c r="ACC172" s="159"/>
      <c r="ACD172" s="159"/>
      <c r="ACE172" s="159"/>
      <c r="ACF172" s="159"/>
      <c r="ACG172" s="159"/>
      <c r="ACH172" s="159"/>
      <c r="ACI172" s="159"/>
      <c r="ACJ172" s="159"/>
      <c r="ACK172" s="159"/>
      <c r="ACL172" s="159"/>
      <c r="ACM172" s="159"/>
      <c r="ACN172" s="159"/>
      <c r="ACO172" s="159"/>
      <c r="ACP172" s="159"/>
      <c r="ACQ172" s="159"/>
      <c r="ACR172" s="159"/>
      <c r="ACS172" s="159"/>
      <c r="ACT172" s="159"/>
      <c r="ACU172" s="159"/>
      <c r="ACV172" s="159"/>
      <c r="ACW172" s="159"/>
      <c r="ACX172" s="159"/>
      <c r="ACY172" s="159"/>
      <c r="ACZ172" s="159"/>
      <c r="ADA172" s="159"/>
      <c r="ADB172" s="159"/>
      <c r="ADC172" s="159"/>
      <c r="ADD172" s="159"/>
      <c r="ADE172" s="159"/>
      <c r="ADF172" s="159"/>
      <c r="ADG172" s="159"/>
      <c r="ADH172" s="159"/>
      <c r="ADI172" s="159"/>
      <c r="ADJ172" s="159"/>
      <c r="ADK172" s="159"/>
      <c r="ADL172" s="159"/>
      <c r="ADM172" s="159"/>
      <c r="ADN172" s="159"/>
      <c r="ADO172" s="159"/>
      <c r="ADP172" s="159"/>
      <c r="ADQ172" s="159"/>
      <c r="ADR172" s="159"/>
      <c r="ADS172" s="159"/>
      <c r="ADT172" s="159"/>
      <c r="ADU172" s="159"/>
      <c r="ADV172" s="159"/>
      <c r="ADW172" s="159"/>
      <c r="ADX172" s="159"/>
      <c r="ADY172" s="159"/>
      <c r="ADZ172" s="159"/>
      <c r="AEA172" s="159"/>
      <c r="AEB172" s="159"/>
      <c r="AEC172" s="159"/>
      <c r="AED172" s="159"/>
      <c r="AEE172" s="159"/>
      <c r="AEF172" s="159"/>
      <c r="AEG172" s="159"/>
      <c r="AEH172" s="159"/>
      <c r="AEI172" s="159"/>
      <c r="AEJ172" s="159"/>
      <c r="AEK172" s="159"/>
      <c r="AEL172" s="159"/>
      <c r="AEM172" s="159"/>
      <c r="AEN172" s="159"/>
      <c r="AEO172" s="159"/>
      <c r="AEP172" s="159"/>
      <c r="AEQ172" s="159"/>
      <c r="AER172" s="159"/>
      <c r="AES172" s="159"/>
      <c r="AET172" s="159"/>
      <c r="AEU172" s="159"/>
      <c r="AEV172" s="159"/>
      <c r="AEW172" s="159"/>
      <c r="AEX172" s="159"/>
      <c r="AEY172" s="159"/>
      <c r="AEZ172" s="159"/>
      <c r="AFA172" s="159"/>
      <c r="AFB172" s="159"/>
      <c r="AFC172" s="159"/>
      <c r="AFD172" s="159"/>
      <c r="AFE172" s="159"/>
      <c r="AFF172" s="159"/>
      <c r="AFG172" s="159"/>
      <c r="AFH172" s="159"/>
      <c r="AFI172" s="159"/>
      <c r="AFJ172" s="159"/>
      <c r="AFK172" s="159"/>
      <c r="AFL172" s="159"/>
      <c r="AFM172" s="159"/>
      <c r="AFN172" s="159"/>
      <c r="AFO172" s="159"/>
      <c r="AFP172" s="159"/>
      <c r="AFQ172" s="159"/>
      <c r="AFR172" s="159"/>
      <c r="AFS172" s="159"/>
      <c r="AFT172" s="159"/>
      <c r="AFU172" s="159"/>
      <c r="AFV172" s="159"/>
      <c r="AFW172" s="159"/>
      <c r="AFX172" s="159"/>
      <c r="AFY172" s="159"/>
      <c r="AFZ172" s="159"/>
      <c r="AGA172" s="159"/>
      <c r="AGB172" s="159"/>
      <c r="AGC172" s="159"/>
      <c r="AGD172" s="159"/>
      <c r="AGE172" s="159"/>
      <c r="AGF172" s="159"/>
      <c r="AGG172" s="159"/>
      <c r="AGH172" s="159"/>
      <c r="AGI172" s="159"/>
      <c r="AGJ172" s="159"/>
      <c r="AGK172" s="159"/>
      <c r="AGL172" s="159"/>
      <c r="AGM172" s="159"/>
      <c r="AGN172" s="159"/>
      <c r="AGO172" s="159"/>
      <c r="AGP172" s="159"/>
      <c r="AGQ172" s="159"/>
      <c r="AGR172" s="159"/>
      <c r="AGS172" s="159"/>
      <c r="AGT172" s="159"/>
      <c r="AGU172" s="159"/>
      <c r="AGV172" s="159"/>
      <c r="AGW172" s="159"/>
      <c r="AGX172" s="159"/>
      <c r="AGY172" s="159"/>
      <c r="AGZ172" s="159"/>
      <c r="AHA172" s="159"/>
      <c r="AHB172" s="159"/>
      <c r="AHC172" s="159"/>
      <c r="AHD172" s="159"/>
      <c r="AHE172" s="159"/>
      <c r="AHF172" s="159"/>
      <c r="AHG172" s="159"/>
      <c r="AHH172" s="159"/>
      <c r="AHI172" s="159"/>
      <c r="AHJ172" s="159"/>
      <c r="AHK172" s="159"/>
      <c r="AHL172" s="159"/>
      <c r="AHM172" s="159"/>
      <c r="AHN172" s="159"/>
      <c r="AHO172" s="159"/>
      <c r="AHP172" s="159"/>
      <c r="AHQ172" s="159"/>
      <c r="AHR172" s="159"/>
      <c r="AHS172" s="159"/>
      <c r="AHT172" s="159"/>
      <c r="AHU172" s="159"/>
      <c r="AHV172" s="159"/>
      <c r="AHW172" s="159"/>
      <c r="AHX172" s="159"/>
      <c r="AHY172" s="159"/>
      <c r="AHZ172" s="159"/>
      <c r="AIA172" s="159"/>
      <c r="AIB172" s="159"/>
      <c r="AIC172" s="159"/>
      <c r="AID172" s="159"/>
      <c r="AIE172" s="159"/>
      <c r="AIF172" s="159"/>
      <c r="AIG172" s="159"/>
      <c r="AIH172" s="159"/>
      <c r="AII172" s="159"/>
      <c r="AIJ172" s="159"/>
      <c r="AIK172" s="159"/>
      <c r="AIL172" s="159"/>
      <c r="AIM172" s="159"/>
      <c r="AIN172" s="159"/>
      <c r="AIO172" s="159"/>
      <c r="AIP172" s="159"/>
      <c r="AIQ172" s="159"/>
      <c r="AIR172" s="159"/>
      <c r="AIS172" s="159"/>
      <c r="AIT172" s="159"/>
      <c r="AIU172" s="159"/>
      <c r="AIV172" s="159"/>
      <c r="AIW172" s="159"/>
      <c r="AIX172" s="159"/>
      <c r="AIY172" s="159"/>
      <c r="AIZ172" s="159"/>
      <c r="AJA172" s="159"/>
      <c r="AJB172" s="159"/>
      <c r="AJC172" s="159"/>
      <c r="AJD172" s="159"/>
      <c r="AJE172" s="159"/>
      <c r="AJF172" s="159"/>
      <c r="AJG172" s="159"/>
      <c r="AJH172" s="159"/>
      <c r="AJI172" s="159"/>
      <c r="AJJ172" s="159"/>
      <c r="AJK172" s="159"/>
      <c r="AJL172" s="159"/>
      <c r="AJM172" s="159"/>
      <c r="AJN172" s="159"/>
      <c r="AJO172" s="159"/>
      <c r="AJP172" s="159"/>
      <c r="AJQ172" s="159"/>
      <c r="AJR172" s="159"/>
      <c r="AJS172" s="159"/>
      <c r="AJT172" s="159"/>
      <c r="AJU172" s="159"/>
      <c r="AJV172" s="159"/>
      <c r="AJW172" s="159"/>
      <c r="AJX172" s="159"/>
      <c r="AJY172" s="159"/>
      <c r="AJZ172" s="159"/>
      <c r="AKA172" s="159"/>
      <c r="AKB172" s="159"/>
      <c r="AKC172" s="159"/>
      <c r="AKD172" s="159"/>
      <c r="AKE172" s="159"/>
      <c r="AKF172" s="159"/>
      <c r="AKG172" s="159"/>
      <c r="AKH172" s="159"/>
      <c r="AKI172" s="159"/>
      <c r="AKJ172" s="159"/>
      <c r="AKK172" s="159"/>
      <c r="AKL172" s="159"/>
      <c r="AKM172" s="159"/>
      <c r="AKN172" s="159"/>
      <c r="AKO172" s="159"/>
      <c r="AKP172" s="159"/>
      <c r="AKQ172" s="159"/>
      <c r="AKR172" s="159"/>
      <c r="AKS172" s="159"/>
      <c r="AKT172" s="159"/>
      <c r="AKU172" s="159"/>
      <c r="AKV172" s="159"/>
      <c r="AKW172" s="159"/>
      <c r="AKX172" s="159"/>
      <c r="AKY172" s="159"/>
      <c r="AKZ172" s="159"/>
      <c r="ALA172" s="159"/>
      <c r="ALB172" s="159"/>
      <c r="ALC172" s="159"/>
      <c r="ALD172" s="159"/>
      <c r="ALE172" s="159"/>
      <c r="ALF172" s="159"/>
      <c r="ALG172" s="159"/>
      <c r="ALH172" s="159"/>
      <c r="ALI172" s="159"/>
      <c r="ALJ172" s="159"/>
      <c r="ALK172" s="159"/>
      <c r="ALL172" s="159"/>
      <c r="ALM172" s="159"/>
      <c r="ALN172" s="159"/>
      <c r="ALO172" s="159"/>
      <c r="ALP172" s="159"/>
      <c r="ALQ172" s="159"/>
      <c r="ALR172" s="159"/>
      <c r="ALS172" s="159"/>
      <c r="ALT172" s="159"/>
      <c r="ALU172" s="159"/>
      <c r="ALV172" s="159"/>
      <c r="ALW172" s="159"/>
      <c r="ALX172" s="159"/>
      <c r="ALY172" s="159"/>
      <c r="ALZ172" s="159"/>
      <c r="AMA172" s="159"/>
      <c r="AMB172" s="159"/>
      <c r="AMC172" s="159"/>
      <c r="AMD172" s="159"/>
      <c r="AME172" s="159"/>
      <c r="AMF172" s="159"/>
      <c r="AMG172" s="159"/>
      <c r="AMH172" s="159"/>
      <c r="AMI172" s="159"/>
      <c r="AMJ172" s="159"/>
      <c r="AMK172" s="159"/>
    </row>
    <row r="173" spans="1:1025" s="160" customFormat="1" x14ac:dyDescent="0.3">
      <c r="A173" s="174"/>
      <c r="B173" s="175"/>
      <c r="C173" s="169"/>
      <c r="D173" s="170"/>
      <c r="E173" s="170"/>
      <c r="F173" s="170"/>
      <c r="G173" s="171"/>
      <c r="H173" s="170"/>
      <c r="I173" s="170"/>
      <c r="J173" s="170"/>
      <c r="K173" s="176"/>
      <c r="L173" s="162"/>
      <c r="M173" s="162"/>
      <c r="N173" s="162"/>
      <c r="O173" s="162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N173" s="159"/>
      <c r="BO173" s="159"/>
      <c r="BP173" s="159"/>
      <c r="BQ173" s="159"/>
      <c r="BR173" s="159"/>
      <c r="BS173" s="159"/>
      <c r="BT173" s="159"/>
      <c r="BU173" s="159"/>
      <c r="BV173" s="159"/>
      <c r="BW173" s="159"/>
      <c r="BX173" s="159"/>
      <c r="BY173" s="159"/>
      <c r="BZ173" s="159"/>
      <c r="CA173" s="159"/>
      <c r="CB173" s="159"/>
      <c r="CC173" s="159"/>
      <c r="CD173" s="159"/>
      <c r="CE173" s="159"/>
      <c r="CF173" s="159"/>
      <c r="CG173" s="159"/>
      <c r="CH173" s="159"/>
      <c r="CI173" s="159"/>
      <c r="CJ173" s="159"/>
      <c r="CK173" s="159"/>
      <c r="CL173" s="159"/>
      <c r="CM173" s="159"/>
      <c r="CN173" s="159"/>
      <c r="CO173" s="159"/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59"/>
      <c r="EC173" s="159"/>
      <c r="ED173" s="159"/>
      <c r="EE173" s="159"/>
      <c r="EF173" s="159"/>
      <c r="EG173" s="159"/>
      <c r="EH173" s="159"/>
      <c r="EI173" s="159"/>
      <c r="EJ173" s="159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59"/>
      <c r="FB173" s="159"/>
      <c r="FC173" s="159"/>
      <c r="FD173" s="159"/>
      <c r="FE173" s="159"/>
      <c r="FF173" s="159"/>
      <c r="FG173" s="159"/>
      <c r="FH173" s="159"/>
      <c r="FI173" s="159"/>
      <c r="FJ173" s="159"/>
      <c r="FK173" s="159"/>
      <c r="FL173" s="159"/>
      <c r="FM173" s="159"/>
      <c r="FN173" s="159"/>
      <c r="FO173" s="159"/>
      <c r="FP173" s="159"/>
      <c r="FQ173" s="159"/>
      <c r="FR173" s="159"/>
      <c r="FS173" s="159"/>
      <c r="FT173" s="159"/>
      <c r="FU173" s="159"/>
      <c r="FV173" s="159"/>
      <c r="FW173" s="159"/>
      <c r="FX173" s="159"/>
      <c r="FY173" s="159"/>
      <c r="FZ173" s="159"/>
      <c r="GA173" s="159"/>
      <c r="GB173" s="159"/>
      <c r="GC173" s="159"/>
      <c r="GD173" s="159"/>
      <c r="GE173" s="159"/>
      <c r="GF173" s="159"/>
      <c r="GG173" s="159"/>
      <c r="GH173" s="159"/>
      <c r="GI173" s="159"/>
      <c r="GJ173" s="159"/>
      <c r="GK173" s="159"/>
      <c r="GL173" s="159"/>
      <c r="GM173" s="159"/>
      <c r="GN173" s="159"/>
      <c r="GO173" s="159"/>
      <c r="GP173" s="159"/>
      <c r="GQ173" s="159"/>
      <c r="GR173" s="159"/>
      <c r="GS173" s="159"/>
      <c r="GT173" s="159"/>
      <c r="GU173" s="159"/>
      <c r="GV173" s="159"/>
      <c r="GW173" s="159"/>
      <c r="GX173" s="159"/>
      <c r="GY173" s="159"/>
      <c r="GZ173" s="159"/>
      <c r="HA173" s="159"/>
      <c r="HB173" s="159"/>
      <c r="HC173" s="159"/>
      <c r="HD173" s="159"/>
      <c r="HE173" s="159"/>
      <c r="HF173" s="159"/>
      <c r="HG173" s="159"/>
      <c r="HH173" s="159"/>
      <c r="HI173" s="159"/>
      <c r="HJ173" s="159"/>
      <c r="HK173" s="159"/>
      <c r="HL173" s="159"/>
      <c r="HM173" s="159"/>
      <c r="HN173" s="159"/>
      <c r="HO173" s="159"/>
      <c r="HP173" s="159"/>
      <c r="HQ173" s="159"/>
      <c r="HR173" s="159"/>
      <c r="HS173" s="159"/>
      <c r="HT173" s="159"/>
      <c r="HU173" s="159"/>
      <c r="HV173" s="159"/>
      <c r="HW173" s="159"/>
      <c r="HX173" s="159"/>
      <c r="HY173" s="159"/>
      <c r="HZ173" s="159"/>
      <c r="IA173" s="159"/>
      <c r="IB173" s="159"/>
      <c r="IC173" s="159"/>
      <c r="ID173" s="159"/>
      <c r="IE173" s="159"/>
      <c r="IF173" s="159"/>
      <c r="IG173" s="159"/>
      <c r="IH173" s="159"/>
      <c r="II173" s="159"/>
      <c r="IJ173" s="159"/>
      <c r="IK173" s="159"/>
      <c r="IL173" s="159"/>
      <c r="IM173" s="159"/>
      <c r="IN173" s="159"/>
      <c r="IO173" s="159"/>
      <c r="IP173" s="159"/>
      <c r="IQ173" s="159"/>
      <c r="IR173" s="159"/>
      <c r="IS173" s="159"/>
      <c r="IT173" s="159"/>
      <c r="IU173" s="159"/>
      <c r="IV173" s="159"/>
      <c r="IW173" s="159"/>
      <c r="IX173" s="159"/>
      <c r="IY173" s="159"/>
      <c r="IZ173" s="159"/>
      <c r="JA173" s="159"/>
      <c r="JB173" s="159"/>
      <c r="JC173" s="159"/>
      <c r="JD173" s="159"/>
      <c r="JE173" s="159"/>
      <c r="JF173" s="159"/>
      <c r="JG173" s="159"/>
      <c r="JH173" s="159"/>
      <c r="JI173" s="159"/>
      <c r="JJ173" s="159"/>
      <c r="JK173" s="159"/>
      <c r="JL173" s="159"/>
      <c r="JM173" s="159"/>
      <c r="JN173" s="159"/>
      <c r="JO173" s="159"/>
      <c r="JP173" s="159"/>
      <c r="JQ173" s="159"/>
      <c r="JR173" s="159"/>
      <c r="JS173" s="159"/>
      <c r="JT173" s="159"/>
      <c r="JU173" s="159"/>
      <c r="JV173" s="159"/>
      <c r="JW173" s="159"/>
      <c r="JX173" s="159"/>
      <c r="JY173" s="159"/>
      <c r="JZ173" s="159"/>
      <c r="KA173" s="159"/>
      <c r="KB173" s="159"/>
      <c r="KC173" s="159"/>
      <c r="KD173" s="159"/>
      <c r="KE173" s="159"/>
      <c r="KF173" s="159"/>
      <c r="KG173" s="159"/>
      <c r="KH173" s="159"/>
      <c r="KI173" s="159"/>
      <c r="KJ173" s="159"/>
      <c r="KK173" s="159"/>
      <c r="KL173" s="159"/>
      <c r="KM173" s="159"/>
      <c r="KN173" s="159"/>
      <c r="KO173" s="159"/>
      <c r="KP173" s="159"/>
      <c r="KQ173" s="159"/>
      <c r="KR173" s="159"/>
      <c r="KS173" s="159"/>
      <c r="KT173" s="159"/>
      <c r="KU173" s="159"/>
      <c r="KV173" s="159"/>
      <c r="KW173" s="159"/>
      <c r="KX173" s="159"/>
      <c r="KY173" s="159"/>
      <c r="KZ173" s="159"/>
      <c r="LA173" s="159"/>
      <c r="LB173" s="159"/>
      <c r="LC173" s="159"/>
      <c r="LD173" s="159"/>
      <c r="LE173" s="159"/>
      <c r="LF173" s="159"/>
      <c r="LG173" s="159"/>
      <c r="LH173" s="159"/>
      <c r="LI173" s="159"/>
      <c r="LJ173" s="159"/>
      <c r="LK173" s="159"/>
      <c r="LL173" s="159"/>
      <c r="LM173" s="159"/>
      <c r="LN173" s="159"/>
      <c r="LO173" s="159"/>
      <c r="LP173" s="159"/>
      <c r="LQ173" s="159"/>
      <c r="LR173" s="159"/>
      <c r="LS173" s="159"/>
      <c r="LT173" s="159"/>
      <c r="LU173" s="159"/>
      <c r="LV173" s="159"/>
      <c r="LW173" s="159"/>
      <c r="LX173" s="159"/>
      <c r="LY173" s="159"/>
      <c r="LZ173" s="159"/>
      <c r="MA173" s="159"/>
      <c r="MB173" s="159"/>
      <c r="MC173" s="159"/>
      <c r="MD173" s="159"/>
      <c r="ME173" s="159"/>
      <c r="MF173" s="159"/>
      <c r="MG173" s="159"/>
      <c r="MH173" s="159"/>
      <c r="MI173" s="159"/>
      <c r="MJ173" s="159"/>
      <c r="MK173" s="159"/>
      <c r="ML173" s="159"/>
      <c r="MM173" s="159"/>
      <c r="MN173" s="159"/>
      <c r="MO173" s="159"/>
      <c r="MP173" s="159"/>
      <c r="MQ173" s="159"/>
      <c r="MR173" s="159"/>
      <c r="MS173" s="159"/>
      <c r="MT173" s="159"/>
      <c r="MU173" s="159"/>
      <c r="MV173" s="159"/>
      <c r="MW173" s="159"/>
      <c r="MX173" s="159"/>
      <c r="MY173" s="159"/>
      <c r="MZ173" s="159"/>
      <c r="NA173" s="159"/>
      <c r="NB173" s="159"/>
      <c r="NC173" s="159"/>
      <c r="ND173" s="159"/>
      <c r="NE173" s="159"/>
      <c r="NF173" s="159"/>
      <c r="NG173" s="159"/>
      <c r="NH173" s="159"/>
      <c r="NI173" s="159"/>
      <c r="NJ173" s="159"/>
      <c r="NK173" s="159"/>
      <c r="NL173" s="159"/>
      <c r="NM173" s="159"/>
      <c r="NN173" s="159"/>
      <c r="NO173" s="159"/>
      <c r="NP173" s="159"/>
      <c r="NQ173" s="159"/>
      <c r="NR173" s="159"/>
      <c r="NS173" s="159"/>
      <c r="NT173" s="159"/>
      <c r="NU173" s="159"/>
      <c r="NV173" s="159"/>
      <c r="NW173" s="159"/>
      <c r="NX173" s="159"/>
      <c r="NY173" s="159"/>
      <c r="NZ173" s="159"/>
      <c r="OA173" s="159"/>
      <c r="OB173" s="159"/>
      <c r="OC173" s="159"/>
      <c r="OD173" s="159"/>
      <c r="OE173" s="159"/>
      <c r="OF173" s="159"/>
      <c r="OG173" s="159"/>
      <c r="OH173" s="159"/>
      <c r="OI173" s="159"/>
      <c r="OJ173" s="159"/>
      <c r="OK173" s="159"/>
      <c r="OL173" s="159"/>
      <c r="OM173" s="159"/>
      <c r="ON173" s="159"/>
      <c r="OO173" s="159"/>
      <c r="OP173" s="159"/>
      <c r="OQ173" s="159"/>
      <c r="OR173" s="159"/>
      <c r="OS173" s="159"/>
      <c r="OT173" s="159"/>
      <c r="OU173" s="159"/>
      <c r="OV173" s="159"/>
      <c r="OW173" s="159"/>
      <c r="OX173" s="159"/>
      <c r="OY173" s="159"/>
      <c r="OZ173" s="159"/>
      <c r="PA173" s="159"/>
      <c r="PB173" s="159"/>
      <c r="PC173" s="159"/>
      <c r="PD173" s="159"/>
      <c r="PE173" s="159"/>
      <c r="PF173" s="159"/>
      <c r="PG173" s="159"/>
      <c r="PH173" s="159"/>
      <c r="PI173" s="159"/>
      <c r="PJ173" s="159"/>
      <c r="PK173" s="159"/>
      <c r="PL173" s="159"/>
      <c r="PM173" s="159"/>
      <c r="PN173" s="159"/>
      <c r="PO173" s="159"/>
      <c r="PP173" s="159"/>
      <c r="PQ173" s="159"/>
      <c r="PR173" s="159"/>
      <c r="PS173" s="159"/>
      <c r="PT173" s="159"/>
      <c r="PU173" s="159"/>
      <c r="PV173" s="159"/>
      <c r="PW173" s="159"/>
      <c r="PX173" s="159"/>
      <c r="PY173" s="159"/>
      <c r="PZ173" s="159"/>
      <c r="QA173" s="159"/>
      <c r="QB173" s="159"/>
      <c r="QC173" s="159"/>
      <c r="QD173" s="159"/>
      <c r="QE173" s="159"/>
      <c r="QF173" s="159"/>
      <c r="QG173" s="159"/>
      <c r="QH173" s="159"/>
      <c r="QI173" s="159"/>
      <c r="QJ173" s="159"/>
      <c r="QK173" s="159"/>
      <c r="QL173" s="159"/>
      <c r="QM173" s="159"/>
      <c r="QN173" s="159"/>
      <c r="QO173" s="159"/>
      <c r="QP173" s="159"/>
      <c r="QQ173" s="159"/>
      <c r="QR173" s="159"/>
      <c r="QS173" s="159"/>
      <c r="QT173" s="159"/>
      <c r="QU173" s="159"/>
      <c r="QV173" s="159"/>
      <c r="QW173" s="159"/>
      <c r="QX173" s="159"/>
      <c r="QY173" s="159"/>
      <c r="QZ173" s="159"/>
      <c r="RA173" s="159"/>
      <c r="RB173" s="159"/>
      <c r="RC173" s="159"/>
      <c r="RD173" s="159"/>
      <c r="RE173" s="159"/>
      <c r="RF173" s="159"/>
      <c r="RG173" s="159"/>
      <c r="RH173" s="159"/>
      <c r="RI173" s="159"/>
      <c r="RJ173" s="159"/>
      <c r="RK173" s="159"/>
      <c r="RL173" s="159"/>
      <c r="RM173" s="159"/>
      <c r="RN173" s="159"/>
      <c r="RO173" s="159"/>
      <c r="RP173" s="159"/>
      <c r="RQ173" s="159"/>
      <c r="RR173" s="159"/>
      <c r="RS173" s="159"/>
      <c r="RT173" s="159"/>
      <c r="RU173" s="159"/>
      <c r="RV173" s="159"/>
      <c r="RW173" s="159"/>
      <c r="RX173" s="159"/>
      <c r="RY173" s="159"/>
      <c r="RZ173" s="159"/>
      <c r="SA173" s="159"/>
      <c r="SB173" s="159"/>
      <c r="SC173" s="159"/>
      <c r="SD173" s="159"/>
      <c r="SE173" s="159"/>
      <c r="SF173" s="159"/>
      <c r="SG173" s="159"/>
      <c r="SH173" s="159"/>
      <c r="SI173" s="159"/>
      <c r="SJ173" s="159"/>
      <c r="SK173" s="159"/>
      <c r="SL173" s="159"/>
      <c r="SM173" s="159"/>
      <c r="SN173" s="159"/>
      <c r="SO173" s="159"/>
      <c r="SP173" s="159"/>
      <c r="SQ173" s="159"/>
      <c r="SR173" s="159"/>
      <c r="SS173" s="159"/>
      <c r="ST173" s="159"/>
      <c r="SU173" s="159"/>
      <c r="SV173" s="159"/>
      <c r="SW173" s="159"/>
      <c r="SX173" s="159"/>
      <c r="SY173" s="159"/>
      <c r="SZ173" s="159"/>
      <c r="TA173" s="159"/>
      <c r="TB173" s="159"/>
      <c r="TC173" s="159"/>
      <c r="TD173" s="159"/>
      <c r="TE173" s="159"/>
      <c r="TF173" s="159"/>
      <c r="TG173" s="159"/>
      <c r="TH173" s="159"/>
      <c r="TI173" s="159"/>
      <c r="TJ173" s="159"/>
      <c r="TK173" s="159"/>
      <c r="TL173" s="159"/>
      <c r="TM173" s="159"/>
      <c r="TN173" s="159"/>
      <c r="TO173" s="159"/>
      <c r="TP173" s="159"/>
      <c r="TQ173" s="159"/>
      <c r="TR173" s="159"/>
      <c r="TS173" s="159"/>
      <c r="TT173" s="159"/>
      <c r="TU173" s="159"/>
      <c r="TV173" s="159"/>
      <c r="TW173" s="159"/>
      <c r="TX173" s="159"/>
      <c r="TY173" s="159"/>
      <c r="TZ173" s="159"/>
      <c r="UA173" s="159"/>
      <c r="UB173" s="159"/>
      <c r="UC173" s="159"/>
      <c r="UD173" s="159"/>
      <c r="UE173" s="159"/>
      <c r="UF173" s="159"/>
      <c r="UG173" s="159"/>
      <c r="UH173" s="159"/>
      <c r="UI173" s="159"/>
      <c r="UJ173" s="159"/>
      <c r="UK173" s="159"/>
      <c r="UL173" s="159"/>
      <c r="UM173" s="159"/>
      <c r="UN173" s="159"/>
      <c r="UO173" s="159"/>
      <c r="UP173" s="159"/>
      <c r="UQ173" s="159"/>
      <c r="UR173" s="159"/>
      <c r="US173" s="159"/>
      <c r="UT173" s="159"/>
      <c r="UU173" s="159"/>
      <c r="UV173" s="159"/>
      <c r="UW173" s="159"/>
      <c r="UX173" s="159"/>
      <c r="UY173" s="159"/>
      <c r="UZ173" s="159"/>
      <c r="VA173" s="159"/>
      <c r="VB173" s="159"/>
      <c r="VC173" s="159"/>
      <c r="VD173" s="159"/>
      <c r="VE173" s="159"/>
      <c r="VF173" s="159"/>
      <c r="VG173" s="159"/>
      <c r="VH173" s="159"/>
      <c r="VI173" s="159"/>
      <c r="VJ173" s="159"/>
      <c r="VK173" s="159"/>
      <c r="VL173" s="159"/>
      <c r="VM173" s="159"/>
      <c r="VN173" s="159"/>
      <c r="VO173" s="159"/>
      <c r="VP173" s="159"/>
      <c r="VQ173" s="159"/>
      <c r="VR173" s="159"/>
      <c r="VS173" s="159"/>
      <c r="VT173" s="159"/>
      <c r="VU173" s="159"/>
      <c r="VV173" s="159"/>
      <c r="VW173" s="159"/>
      <c r="VX173" s="159"/>
      <c r="VY173" s="159"/>
      <c r="VZ173" s="159"/>
      <c r="WA173" s="159"/>
      <c r="WB173" s="159"/>
      <c r="WC173" s="159"/>
      <c r="WD173" s="159"/>
      <c r="WE173" s="159"/>
      <c r="WF173" s="159"/>
      <c r="WG173" s="159"/>
      <c r="WH173" s="159"/>
      <c r="WI173" s="159"/>
      <c r="WJ173" s="159"/>
      <c r="WK173" s="159"/>
      <c r="WL173" s="159"/>
      <c r="WM173" s="159"/>
      <c r="WN173" s="159"/>
      <c r="WO173" s="159"/>
      <c r="WP173" s="159"/>
      <c r="WQ173" s="159"/>
      <c r="WR173" s="159"/>
      <c r="WS173" s="159"/>
      <c r="WT173" s="159"/>
      <c r="WU173" s="159"/>
      <c r="WV173" s="159"/>
      <c r="WW173" s="159"/>
      <c r="WX173" s="159"/>
      <c r="WY173" s="159"/>
      <c r="WZ173" s="159"/>
      <c r="XA173" s="159"/>
      <c r="XB173" s="159"/>
      <c r="XC173" s="159"/>
      <c r="XD173" s="159"/>
      <c r="XE173" s="159"/>
      <c r="XF173" s="159"/>
      <c r="XG173" s="159"/>
      <c r="XH173" s="159"/>
      <c r="XI173" s="159"/>
      <c r="XJ173" s="159"/>
      <c r="XK173" s="159"/>
      <c r="XL173" s="159"/>
      <c r="XM173" s="159"/>
      <c r="XN173" s="159"/>
      <c r="XO173" s="159"/>
      <c r="XP173" s="159"/>
      <c r="XQ173" s="159"/>
      <c r="XR173" s="159"/>
      <c r="XS173" s="159"/>
      <c r="XT173" s="159"/>
      <c r="XU173" s="159"/>
      <c r="XV173" s="159"/>
      <c r="XW173" s="159"/>
      <c r="XX173" s="159"/>
      <c r="XY173" s="159"/>
      <c r="XZ173" s="159"/>
      <c r="YA173" s="159"/>
      <c r="YB173" s="159"/>
      <c r="YC173" s="159"/>
      <c r="YD173" s="159"/>
      <c r="YE173" s="159"/>
      <c r="YF173" s="159"/>
      <c r="YG173" s="159"/>
      <c r="YH173" s="159"/>
      <c r="YI173" s="159"/>
      <c r="YJ173" s="159"/>
      <c r="YK173" s="159"/>
      <c r="YL173" s="159"/>
      <c r="YM173" s="159"/>
      <c r="YN173" s="159"/>
      <c r="YO173" s="159"/>
      <c r="YP173" s="159"/>
      <c r="YQ173" s="159"/>
      <c r="YR173" s="159"/>
      <c r="YS173" s="159"/>
      <c r="YT173" s="159"/>
      <c r="YU173" s="159"/>
      <c r="YV173" s="159"/>
      <c r="YW173" s="159"/>
      <c r="YX173" s="159"/>
      <c r="YY173" s="159"/>
      <c r="YZ173" s="159"/>
      <c r="ZA173" s="159"/>
      <c r="ZB173" s="159"/>
      <c r="ZC173" s="159"/>
      <c r="ZD173" s="159"/>
      <c r="ZE173" s="159"/>
      <c r="ZF173" s="159"/>
      <c r="ZG173" s="159"/>
      <c r="ZH173" s="159"/>
      <c r="ZI173" s="159"/>
      <c r="ZJ173" s="159"/>
      <c r="ZK173" s="159"/>
      <c r="ZL173" s="159"/>
      <c r="ZM173" s="159"/>
      <c r="ZN173" s="159"/>
      <c r="ZO173" s="159"/>
      <c r="ZP173" s="159"/>
      <c r="ZQ173" s="159"/>
      <c r="ZR173" s="159"/>
      <c r="ZS173" s="159"/>
      <c r="ZT173" s="159"/>
      <c r="ZU173" s="159"/>
      <c r="ZV173" s="159"/>
      <c r="ZW173" s="159"/>
      <c r="ZX173" s="159"/>
      <c r="ZY173" s="159"/>
      <c r="ZZ173" s="159"/>
      <c r="AAA173" s="159"/>
      <c r="AAB173" s="159"/>
      <c r="AAC173" s="159"/>
      <c r="AAD173" s="159"/>
      <c r="AAE173" s="159"/>
      <c r="AAF173" s="159"/>
      <c r="AAG173" s="159"/>
      <c r="AAH173" s="159"/>
      <c r="AAI173" s="159"/>
      <c r="AAJ173" s="159"/>
      <c r="AAK173" s="159"/>
      <c r="AAL173" s="159"/>
      <c r="AAM173" s="159"/>
      <c r="AAN173" s="159"/>
      <c r="AAO173" s="159"/>
      <c r="AAP173" s="159"/>
      <c r="AAQ173" s="159"/>
      <c r="AAR173" s="159"/>
      <c r="AAS173" s="159"/>
      <c r="AAT173" s="159"/>
      <c r="AAU173" s="159"/>
      <c r="AAV173" s="159"/>
      <c r="AAW173" s="159"/>
      <c r="AAX173" s="159"/>
      <c r="AAY173" s="159"/>
      <c r="AAZ173" s="159"/>
      <c r="ABA173" s="159"/>
      <c r="ABB173" s="159"/>
      <c r="ABC173" s="159"/>
      <c r="ABD173" s="159"/>
      <c r="ABE173" s="159"/>
      <c r="ABF173" s="159"/>
      <c r="ABG173" s="159"/>
      <c r="ABH173" s="159"/>
      <c r="ABI173" s="159"/>
      <c r="ABJ173" s="159"/>
      <c r="ABK173" s="159"/>
      <c r="ABL173" s="159"/>
      <c r="ABM173" s="159"/>
      <c r="ABN173" s="159"/>
      <c r="ABO173" s="159"/>
      <c r="ABP173" s="159"/>
      <c r="ABQ173" s="159"/>
      <c r="ABR173" s="159"/>
      <c r="ABS173" s="159"/>
      <c r="ABT173" s="159"/>
      <c r="ABU173" s="159"/>
      <c r="ABV173" s="159"/>
      <c r="ABW173" s="159"/>
      <c r="ABX173" s="159"/>
      <c r="ABY173" s="159"/>
      <c r="ABZ173" s="159"/>
      <c r="ACA173" s="159"/>
      <c r="ACB173" s="159"/>
      <c r="ACC173" s="159"/>
      <c r="ACD173" s="159"/>
      <c r="ACE173" s="159"/>
      <c r="ACF173" s="159"/>
      <c r="ACG173" s="159"/>
      <c r="ACH173" s="159"/>
      <c r="ACI173" s="159"/>
      <c r="ACJ173" s="159"/>
      <c r="ACK173" s="159"/>
      <c r="ACL173" s="159"/>
      <c r="ACM173" s="159"/>
      <c r="ACN173" s="159"/>
      <c r="ACO173" s="159"/>
      <c r="ACP173" s="159"/>
      <c r="ACQ173" s="159"/>
      <c r="ACR173" s="159"/>
      <c r="ACS173" s="159"/>
      <c r="ACT173" s="159"/>
      <c r="ACU173" s="159"/>
      <c r="ACV173" s="159"/>
      <c r="ACW173" s="159"/>
      <c r="ACX173" s="159"/>
      <c r="ACY173" s="159"/>
      <c r="ACZ173" s="159"/>
      <c r="ADA173" s="159"/>
      <c r="ADB173" s="159"/>
      <c r="ADC173" s="159"/>
      <c r="ADD173" s="159"/>
      <c r="ADE173" s="159"/>
      <c r="ADF173" s="159"/>
      <c r="ADG173" s="159"/>
      <c r="ADH173" s="159"/>
      <c r="ADI173" s="159"/>
      <c r="ADJ173" s="159"/>
      <c r="ADK173" s="159"/>
      <c r="ADL173" s="159"/>
      <c r="ADM173" s="159"/>
      <c r="ADN173" s="159"/>
      <c r="ADO173" s="159"/>
      <c r="ADP173" s="159"/>
      <c r="ADQ173" s="159"/>
      <c r="ADR173" s="159"/>
      <c r="ADS173" s="159"/>
      <c r="ADT173" s="159"/>
      <c r="ADU173" s="159"/>
      <c r="ADV173" s="159"/>
      <c r="ADW173" s="159"/>
      <c r="ADX173" s="159"/>
      <c r="ADY173" s="159"/>
      <c r="ADZ173" s="159"/>
      <c r="AEA173" s="159"/>
      <c r="AEB173" s="159"/>
      <c r="AEC173" s="159"/>
      <c r="AED173" s="159"/>
      <c r="AEE173" s="159"/>
      <c r="AEF173" s="159"/>
      <c r="AEG173" s="159"/>
      <c r="AEH173" s="159"/>
      <c r="AEI173" s="159"/>
      <c r="AEJ173" s="159"/>
      <c r="AEK173" s="159"/>
      <c r="AEL173" s="159"/>
      <c r="AEM173" s="159"/>
      <c r="AEN173" s="159"/>
      <c r="AEO173" s="159"/>
      <c r="AEP173" s="159"/>
      <c r="AEQ173" s="159"/>
      <c r="AER173" s="159"/>
      <c r="AES173" s="159"/>
      <c r="AET173" s="159"/>
      <c r="AEU173" s="159"/>
      <c r="AEV173" s="159"/>
      <c r="AEW173" s="159"/>
      <c r="AEX173" s="159"/>
      <c r="AEY173" s="159"/>
      <c r="AEZ173" s="159"/>
      <c r="AFA173" s="159"/>
      <c r="AFB173" s="159"/>
      <c r="AFC173" s="159"/>
      <c r="AFD173" s="159"/>
      <c r="AFE173" s="159"/>
      <c r="AFF173" s="159"/>
      <c r="AFG173" s="159"/>
      <c r="AFH173" s="159"/>
      <c r="AFI173" s="159"/>
      <c r="AFJ173" s="159"/>
      <c r="AFK173" s="159"/>
      <c r="AFL173" s="159"/>
      <c r="AFM173" s="159"/>
      <c r="AFN173" s="159"/>
      <c r="AFO173" s="159"/>
      <c r="AFP173" s="159"/>
      <c r="AFQ173" s="159"/>
      <c r="AFR173" s="159"/>
      <c r="AFS173" s="159"/>
      <c r="AFT173" s="159"/>
      <c r="AFU173" s="159"/>
      <c r="AFV173" s="159"/>
      <c r="AFW173" s="159"/>
      <c r="AFX173" s="159"/>
      <c r="AFY173" s="159"/>
      <c r="AFZ173" s="159"/>
      <c r="AGA173" s="159"/>
      <c r="AGB173" s="159"/>
      <c r="AGC173" s="159"/>
      <c r="AGD173" s="159"/>
      <c r="AGE173" s="159"/>
      <c r="AGF173" s="159"/>
      <c r="AGG173" s="159"/>
      <c r="AGH173" s="159"/>
      <c r="AGI173" s="159"/>
      <c r="AGJ173" s="159"/>
      <c r="AGK173" s="159"/>
      <c r="AGL173" s="159"/>
      <c r="AGM173" s="159"/>
      <c r="AGN173" s="159"/>
      <c r="AGO173" s="159"/>
      <c r="AGP173" s="159"/>
      <c r="AGQ173" s="159"/>
      <c r="AGR173" s="159"/>
      <c r="AGS173" s="159"/>
      <c r="AGT173" s="159"/>
      <c r="AGU173" s="159"/>
      <c r="AGV173" s="159"/>
      <c r="AGW173" s="159"/>
      <c r="AGX173" s="159"/>
      <c r="AGY173" s="159"/>
      <c r="AGZ173" s="159"/>
      <c r="AHA173" s="159"/>
      <c r="AHB173" s="159"/>
      <c r="AHC173" s="159"/>
      <c r="AHD173" s="159"/>
      <c r="AHE173" s="159"/>
      <c r="AHF173" s="159"/>
      <c r="AHG173" s="159"/>
      <c r="AHH173" s="159"/>
      <c r="AHI173" s="159"/>
      <c r="AHJ173" s="159"/>
      <c r="AHK173" s="159"/>
      <c r="AHL173" s="159"/>
      <c r="AHM173" s="159"/>
      <c r="AHN173" s="159"/>
      <c r="AHO173" s="159"/>
      <c r="AHP173" s="159"/>
      <c r="AHQ173" s="159"/>
      <c r="AHR173" s="159"/>
      <c r="AHS173" s="159"/>
      <c r="AHT173" s="159"/>
      <c r="AHU173" s="159"/>
      <c r="AHV173" s="159"/>
      <c r="AHW173" s="159"/>
      <c r="AHX173" s="159"/>
      <c r="AHY173" s="159"/>
      <c r="AHZ173" s="159"/>
      <c r="AIA173" s="159"/>
      <c r="AIB173" s="159"/>
      <c r="AIC173" s="159"/>
      <c r="AID173" s="159"/>
      <c r="AIE173" s="159"/>
      <c r="AIF173" s="159"/>
      <c r="AIG173" s="159"/>
      <c r="AIH173" s="159"/>
      <c r="AII173" s="159"/>
      <c r="AIJ173" s="159"/>
      <c r="AIK173" s="159"/>
      <c r="AIL173" s="159"/>
      <c r="AIM173" s="159"/>
      <c r="AIN173" s="159"/>
      <c r="AIO173" s="159"/>
      <c r="AIP173" s="159"/>
      <c r="AIQ173" s="159"/>
      <c r="AIR173" s="159"/>
      <c r="AIS173" s="159"/>
      <c r="AIT173" s="159"/>
      <c r="AIU173" s="159"/>
      <c r="AIV173" s="159"/>
      <c r="AIW173" s="159"/>
      <c r="AIX173" s="159"/>
      <c r="AIY173" s="159"/>
      <c r="AIZ173" s="159"/>
      <c r="AJA173" s="159"/>
      <c r="AJB173" s="159"/>
      <c r="AJC173" s="159"/>
      <c r="AJD173" s="159"/>
      <c r="AJE173" s="159"/>
      <c r="AJF173" s="159"/>
      <c r="AJG173" s="159"/>
      <c r="AJH173" s="159"/>
      <c r="AJI173" s="159"/>
      <c r="AJJ173" s="159"/>
      <c r="AJK173" s="159"/>
      <c r="AJL173" s="159"/>
      <c r="AJM173" s="159"/>
      <c r="AJN173" s="159"/>
      <c r="AJO173" s="159"/>
      <c r="AJP173" s="159"/>
      <c r="AJQ173" s="159"/>
      <c r="AJR173" s="159"/>
      <c r="AJS173" s="159"/>
      <c r="AJT173" s="159"/>
      <c r="AJU173" s="159"/>
      <c r="AJV173" s="159"/>
      <c r="AJW173" s="159"/>
      <c r="AJX173" s="159"/>
      <c r="AJY173" s="159"/>
      <c r="AJZ173" s="159"/>
      <c r="AKA173" s="159"/>
      <c r="AKB173" s="159"/>
      <c r="AKC173" s="159"/>
      <c r="AKD173" s="159"/>
      <c r="AKE173" s="159"/>
      <c r="AKF173" s="159"/>
      <c r="AKG173" s="159"/>
      <c r="AKH173" s="159"/>
      <c r="AKI173" s="159"/>
      <c r="AKJ173" s="159"/>
      <c r="AKK173" s="159"/>
      <c r="AKL173" s="159"/>
      <c r="AKM173" s="159"/>
      <c r="AKN173" s="159"/>
      <c r="AKO173" s="159"/>
      <c r="AKP173" s="159"/>
      <c r="AKQ173" s="159"/>
      <c r="AKR173" s="159"/>
      <c r="AKS173" s="159"/>
      <c r="AKT173" s="159"/>
      <c r="AKU173" s="159"/>
      <c r="AKV173" s="159"/>
      <c r="AKW173" s="159"/>
      <c r="AKX173" s="159"/>
      <c r="AKY173" s="159"/>
      <c r="AKZ173" s="159"/>
      <c r="ALA173" s="159"/>
      <c r="ALB173" s="159"/>
      <c r="ALC173" s="159"/>
      <c r="ALD173" s="159"/>
      <c r="ALE173" s="159"/>
      <c r="ALF173" s="159"/>
      <c r="ALG173" s="159"/>
      <c r="ALH173" s="159"/>
      <c r="ALI173" s="159"/>
      <c r="ALJ173" s="159"/>
      <c r="ALK173" s="159"/>
      <c r="ALL173" s="159"/>
      <c r="ALM173" s="159"/>
      <c r="ALN173" s="159"/>
      <c r="ALO173" s="159"/>
      <c r="ALP173" s="159"/>
      <c r="ALQ173" s="159"/>
      <c r="ALR173" s="159"/>
      <c r="ALS173" s="159"/>
      <c r="ALT173" s="159"/>
      <c r="ALU173" s="159"/>
      <c r="ALV173" s="159"/>
      <c r="ALW173" s="159"/>
      <c r="ALX173" s="159"/>
      <c r="ALY173" s="159"/>
      <c r="ALZ173" s="159"/>
      <c r="AMA173" s="159"/>
      <c r="AMB173" s="159"/>
      <c r="AMC173" s="159"/>
      <c r="AMD173" s="159"/>
      <c r="AME173" s="159"/>
      <c r="AMF173" s="159"/>
      <c r="AMG173" s="159"/>
      <c r="AMH173" s="159"/>
      <c r="AMI173" s="159"/>
      <c r="AMJ173" s="159"/>
      <c r="AMK173" s="159"/>
    </row>
    <row r="174" spans="1:1025" s="160" customFormat="1" x14ac:dyDescent="0.3">
      <c r="A174" s="236" t="s">
        <v>171</v>
      </c>
      <c r="B174" s="235"/>
      <c r="C174" s="186"/>
      <c r="D174" s="187"/>
      <c r="E174" s="186"/>
      <c r="F174" s="186"/>
      <c r="G174" s="186"/>
      <c r="H174" s="188" t="s">
        <v>172</v>
      </c>
      <c r="I174" s="189"/>
      <c r="J174" s="189"/>
      <c r="K174" s="190"/>
      <c r="L174" s="190"/>
      <c r="M174" s="191"/>
      <c r="N174" s="192"/>
      <c r="O174" s="192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59"/>
      <c r="BN174" s="159"/>
      <c r="BO174" s="159"/>
      <c r="BP174" s="159"/>
      <c r="BQ174" s="159"/>
      <c r="BR174" s="159"/>
      <c r="BS174" s="159"/>
      <c r="BT174" s="159"/>
      <c r="BU174" s="159"/>
      <c r="BV174" s="159"/>
      <c r="BW174" s="159"/>
      <c r="BX174" s="159"/>
      <c r="BY174" s="159"/>
      <c r="BZ174" s="159"/>
      <c r="CA174" s="159"/>
      <c r="CB174" s="159"/>
      <c r="CC174" s="159"/>
      <c r="CD174" s="159"/>
      <c r="CE174" s="159"/>
      <c r="CF174" s="159"/>
      <c r="CG174" s="159"/>
      <c r="CH174" s="159"/>
      <c r="CI174" s="159"/>
      <c r="CJ174" s="159"/>
      <c r="CK174" s="159"/>
      <c r="CL174" s="159"/>
      <c r="CM174" s="159"/>
      <c r="CN174" s="159"/>
      <c r="CO174" s="159"/>
      <c r="CP174" s="159"/>
      <c r="CQ174" s="159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59"/>
      <c r="DC174" s="159"/>
      <c r="DD174" s="159"/>
      <c r="DE174" s="159"/>
      <c r="DF174" s="159"/>
      <c r="DG174" s="159"/>
      <c r="DH174" s="159"/>
      <c r="DI174" s="159"/>
      <c r="DJ174" s="159"/>
      <c r="DK174" s="159"/>
      <c r="DL174" s="159"/>
      <c r="DM174" s="159"/>
      <c r="DN174" s="159"/>
      <c r="DO174" s="159"/>
      <c r="DP174" s="159"/>
      <c r="DQ174" s="159"/>
      <c r="DR174" s="159"/>
      <c r="DS174" s="159"/>
      <c r="DT174" s="159"/>
      <c r="DU174" s="159"/>
      <c r="DV174" s="159"/>
      <c r="DW174" s="159"/>
      <c r="DX174" s="159"/>
      <c r="DY174" s="159"/>
      <c r="DZ174" s="159"/>
      <c r="EA174" s="159"/>
      <c r="EB174" s="159"/>
      <c r="EC174" s="159"/>
      <c r="ED174" s="159"/>
      <c r="EE174" s="159"/>
      <c r="EF174" s="159"/>
      <c r="EG174" s="159"/>
      <c r="EH174" s="159"/>
      <c r="EI174" s="159"/>
      <c r="EJ174" s="159"/>
      <c r="EK174" s="159"/>
      <c r="EL174" s="159"/>
      <c r="EM174" s="159"/>
      <c r="EN174" s="159"/>
      <c r="EO174" s="159"/>
      <c r="EP174" s="159"/>
      <c r="EQ174" s="159"/>
      <c r="ER174" s="159"/>
      <c r="ES174" s="159"/>
      <c r="ET174" s="159"/>
      <c r="EU174" s="159"/>
      <c r="EV174" s="159"/>
      <c r="EW174" s="159"/>
      <c r="EX174" s="159"/>
      <c r="EY174" s="159"/>
      <c r="EZ174" s="159"/>
      <c r="FA174" s="159"/>
      <c r="FB174" s="159"/>
      <c r="FC174" s="159"/>
      <c r="FD174" s="159"/>
      <c r="FE174" s="159"/>
      <c r="FF174" s="159"/>
      <c r="FG174" s="159"/>
      <c r="FH174" s="159"/>
      <c r="FI174" s="159"/>
      <c r="FJ174" s="159"/>
      <c r="FK174" s="159"/>
      <c r="FL174" s="159"/>
      <c r="FM174" s="159"/>
      <c r="FN174" s="159"/>
      <c r="FO174" s="159"/>
      <c r="FP174" s="159"/>
      <c r="FQ174" s="159"/>
      <c r="FR174" s="159"/>
      <c r="FS174" s="159"/>
      <c r="FT174" s="159"/>
      <c r="FU174" s="159"/>
      <c r="FV174" s="159"/>
      <c r="FW174" s="159"/>
      <c r="FX174" s="159"/>
      <c r="FY174" s="159"/>
      <c r="FZ174" s="159"/>
      <c r="GA174" s="159"/>
      <c r="GB174" s="159"/>
      <c r="GC174" s="159"/>
      <c r="GD174" s="159"/>
      <c r="GE174" s="159"/>
      <c r="GF174" s="159"/>
      <c r="GG174" s="159"/>
      <c r="GH174" s="159"/>
      <c r="GI174" s="159"/>
      <c r="GJ174" s="159"/>
      <c r="GK174" s="159"/>
      <c r="GL174" s="159"/>
      <c r="GM174" s="159"/>
      <c r="GN174" s="159"/>
      <c r="GO174" s="159"/>
      <c r="GP174" s="159"/>
      <c r="GQ174" s="159"/>
      <c r="GR174" s="159"/>
      <c r="GS174" s="159"/>
      <c r="GT174" s="159"/>
      <c r="GU174" s="159"/>
      <c r="GV174" s="159"/>
      <c r="GW174" s="159"/>
      <c r="GX174" s="159"/>
      <c r="GY174" s="159"/>
      <c r="GZ174" s="159"/>
      <c r="HA174" s="159"/>
      <c r="HB174" s="159"/>
      <c r="HC174" s="159"/>
      <c r="HD174" s="159"/>
      <c r="HE174" s="159"/>
      <c r="HF174" s="159"/>
      <c r="HG174" s="159"/>
      <c r="HH174" s="159"/>
      <c r="HI174" s="159"/>
      <c r="HJ174" s="159"/>
      <c r="HK174" s="159"/>
      <c r="HL174" s="159"/>
      <c r="HM174" s="159"/>
      <c r="HN174" s="159"/>
      <c r="HO174" s="159"/>
      <c r="HP174" s="159"/>
      <c r="HQ174" s="159"/>
      <c r="HR174" s="159"/>
      <c r="HS174" s="159"/>
      <c r="HT174" s="159"/>
      <c r="HU174" s="159"/>
      <c r="HV174" s="159"/>
      <c r="HW174" s="159"/>
      <c r="HX174" s="159"/>
      <c r="HY174" s="159"/>
      <c r="HZ174" s="159"/>
      <c r="IA174" s="159"/>
      <c r="IB174" s="159"/>
      <c r="IC174" s="159"/>
      <c r="ID174" s="159"/>
      <c r="IE174" s="159"/>
      <c r="IF174" s="159"/>
      <c r="IG174" s="159"/>
      <c r="IH174" s="159"/>
      <c r="II174" s="159"/>
      <c r="IJ174" s="159"/>
      <c r="IK174" s="159"/>
      <c r="IL174" s="159"/>
      <c r="IM174" s="159"/>
      <c r="IN174" s="159"/>
      <c r="IO174" s="159"/>
      <c r="IP174" s="159"/>
      <c r="IQ174" s="159"/>
      <c r="IR174" s="159"/>
      <c r="IS174" s="159"/>
      <c r="IT174" s="159"/>
      <c r="IU174" s="159"/>
      <c r="IV174" s="159"/>
      <c r="IW174" s="159"/>
      <c r="IX174" s="159"/>
      <c r="IY174" s="159"/>
      <c r="IZ174" s="159"/>
      <c r="JA174" s="159"/>
      <c r="JB174" s="159"/>
      <c r="JC174" s="159"/>
      <c r="JD174" s="159"/>
      <c r="JE174" s="159"/>
      <c r="JF174" s="159"/>
      <c r="JG174" s="159"/>
      <c r="JH174" s="159"/>
      <c r="JI174" s="159"/>
      <c r="JJ174" s="159"/>
      <c r="JK174" s="159"/>
      <c r="JL174" s="159"/>
      <c r="JM174" s="159"/>
      <c r="JN174" s="159"/>
      <c r="JO174" s="159"/>
      <c r="JP174" s="159"/>
      <c r="JQ174" s="159"/>
      <c r="JR174" s="159"/>
      <c r="JS174" s="159"/>
      <c r="JT174" s="159"/>
      <c r="JU174" s="159"/>
      <c r="JV174" s="159"/>
      <c r="JW174" s="159"/>
      <c r="JX174" s="159"/>
      <c r="JY174" s="159"/>
      <c r="JZ174" s="159"/>
      <c r="KA174" s="159"/>
      <c r="KB174" s="159"/>
      <c r="KC174" s="159"/>
      <c r="KD174" s="159"/>
      <c r="KE174" s="159"/>
      <c r="KF174" s="159"/>
      <c r="KG174" s="159"/>
      <c r="KH174" s="159"/>
      <c r="KI174" s="159"/>
      <c r="KJ174" s="159"/>
      <c r="KK174" s="159"/>
      <c r="KL174" s="159"/>
      <c r="KM174" s="159"/>
      <c r="KN174" s="159"/>
      <c r="KO174" s="159"/>
      <c r="KP174" s="159"/>
      <c r="KQ174" s="159"/>
      <c r="KR174" s="159"/>
      <c r="KS174" s="159"/>
      <c r="KT174" s="159"/>
      <c r="KU174" s="159"/>
      <c r="KV174" s="159"/>
      <c r="KW174" s="159"/>
      <c r="KX174" s="159"/>
      <c r="KY174" s="159"/>
      <c r="KZ174" s="159"/>
      <c r="LA174" s="159"/>
      <c r="LB174" s="159"/>
      <c r="LC174" s="159"/>
      <c r="LD174" s="159"/>
      <c r="LE174" s="159"/>
      <c r="LF174" s="159"/>
      <c r="LG174" s="159"/>
      <c r="LH174" s="159"/>
      <c r="LI174" s="159"/>
      <c r="LJ174" s="159"/>
      <c r="LK174" s="159"/>
      <c r="LL174" s="159"/>
      <c r="LM174" s="159"/>
      <c r="LN174" s="159"/>
      <c r="LO174" s="159"/>
      <c r="LP174" s="159"/>
      <c r="LQ174" s="159"/>
      <c r="LR174" s="159"/>
      <c r="LS174" s="159"/>
      <c r="LT174" s="159"/>
      <c r="LU174" s="159"/>
      <c r="LV174" s="159"/>
      <c r="LW174" s="159"/>
      <c r="LX174" s="159"/>
      <c r="LY174" s="159"/>
      <c r="LZ174" s="159"/>
      <c r="MA174" s="159"/>
      <c r="MB174" s="159"/>
      <c r="MC174" s="159"/>
      <c r="MD174" s="159"/>
      <c r="ME174" s="159"/>
      <c r="MF174" s="159"/>
      <c r="MG174" s="159"/>
      <c r="MH174" s="159"/>
      <c r="MI174" s="159"/>
      <c r="MJ174" s="159"/>
      <c r="MK174" s="159"/>
      <c r="ML174" s="159"/>
      <c r="MM174" s="159"/>
      <c r="MN174" s="159"/>
      <c r="MO174" s="159"/>
      <c r="MP174" s="159"/>
      <c r="MQ174" s="159"/>
      <c r="MR174" s="159"/>
      <c r="MS174" s="159"/>
      <c r="MT174" s="159"/>
      <c r="MU174" s="159"/>
      <c r="MV174" s="159"/>
      <c r="MW174" s="159"/>
      <c r="MX174" s="159"/>
      <c r="MY174" s="159"/>
      <c r="MZ174" s="159"/>
      <c r="NA174" s="159"/>
      <c r="NB174" s="159"/>
      <c r="NC174" s="159"/>
      <c r="ND174" s="159"/>
      <c r="NE174" s="159"/>
      <c r="NF174" s="159"/>
      <c r="NG174" s="159"/>
      <c r="NH174" s="159"/>
      <c r="NI174" s="159"/>
      <c r="NJ174" s="159"/>
      <c r="NK174" s="159"/>
      <c r="NL174" s="159"/>
      <c r="NM174" s="159"/>
      <c r="NN174" s="159"/>
      <c r="NO174" s="159"/>
      <c r="NP174" s="159"/>
      <c r="NQ174" s="159"/>
      <c r="NR174" s="159"/>
      <c r="NS174" s="159"/>
      <c r="NT174" s="159"/>
      <c r="NU174" s="159"/>
      <c r="NV174" s="159"/>
      <c r="NW174" s="159"/>
      <c r="NX174" s="159"/>
      <c r="NY174" s="159"/>
      <c r="NZ174" s="159"/>
      <c r="OA174" s="159"/>
      <c r="OB174" s="159"/>
      <c r="OC174" s="159"/>
      <c r="OD174" s="159"/>
      <c r="OE174" s="159"/>
      <c r="OF174" s="159"/>
      <c r="OG174" s="159"/>
      <c r="OH174" s="159"/>
      <c r="OI174" s="159"/>
      <c r="OJ174" s="159"/>
      <c r="OK174" s="159"/>
      <c r="OL174" s="159"/>
      <c r="OM174" s="159"/>
      <c r="ON174" s="159"/>
      <c r="OO174" s="159"/>
      <c r="OP174" s="159"/>
      <c r="OQ174" s="159"/>
      <c r="OR174" s="159"/>
      <c r="OS174" s="159"/>
      <c r="OT174" s="159"/>
      <c r="OU174" s="159"/>
      <c r="OV174" s="159"/>
      <c r="OW174" s="159"/>
      <c r="OX174" s="159"/>
      <c r="OY174" s="159"/>
      <c r="OZ174" s="159"/>
      <c r="PA174" s="159"/>
      <c r="PB174" s="159"/>
      <c r="PC174" s="159"/>
      <c r="PD174" s="159"/>
      <c r="PE174" s="159"/>
      <c r="PF174" s="159"/>
      <c r="PG174" s="159"/>
      <c r="PH174" s="159"/>
      <c r="PI174" s="159"/>
      <c r="PJ174" s="159"/>
      <c r="PK174" s="159"/>
      <c r="PL174" s="159"/>
      <c r="PM174" s="159"/>
      <c r="PN174" s="159"/>
      <c r="PO174" s="159"/>
      <c r="PP174" s="159"/>
      <c r="PQ174" s="159"/>
      <c r="PR174" s="159"/>
      <c r="PS174" s="159"/>
      <c r="PT174" s="159"/>
      <c r="PU174" s="159"/>
      <c r="PV174" s="159"/>
      <c r="PW174" s="159"/>
      <c r="PX174" s="159"/>
      <c r="PY174" s="159"/>
      <c r="PZ174" s="159"/>
      <c r="QA174" s="159"/>
      <c r="QB174" s="159"/>
      <c r="QC174" s="159"/>
      <c r="QD174" s="159"/>
      <c r="QE174" s="159"/>
      <c r="QF174" s="159"/>
      <c r="QG174" s="159"/>
      <c r="QH174" s="159"/>
      <c r="QI174" s="159"/>
      <c r="QJ174" s="159"/>
      <c r="QK174" s="159"/>
      <c r="QL174" s="159"/>
      <c r="QM174" s="159"/>
      <c r="QN174" s="159"/>
      <c r="QO174" s="159"/>
      <c r="QP174" s="159"/>
      <c r="QQ174" s="159"/>
      <c r="QR174" s="159"/>
      <c r="QS174" s="159"/>
      <c r="QT174" s="159"/>
      <c r="QU174" s="159"/>
      <c r="QV174" s="159"/>
      <c r="QW174" s="159"/>
      <c r="QX174" s="159"/>
      <c r="QY174" s="159"/>
      <c r="QZ174" s="159"/>
      <c r="RA174" s="159"/>
      <c r="RB174" s="159"/>
      <c r="RC174" s="159"/>
      <c r="RD174" s="159"/>
      <c r="RE174" s="159"/>
      <c r="RF174" s="159"/>
      <c r="RG174" s="159"/>
      <c r="RH174" s="159"/>
      <c r="RI174" s="159"/>
      <c r="RJ174" s="159"/>
      <c r="RK174" s="159"/>
      <c r="RL174" s="159"/>
      <c r="RM174" s="159"/>
      <c r="RN174" s="159"/>
      <c r="RO174" s="159"/>
      <c r="RP174" s="159"/>
      <c r="RQ174" s="159"/>
      <c r="RR174" s="159"/>
      <c r="RS174" s="159"/>
      <c r="RT174" s="159"/>
      <c r="RU174" s="159"/>
      <c r="RV174" s="159"/>
      <c r="RW174" s="159"/>
      <c r="RX174" s="159"/>
      <c r="RY174" s="159"/>
      <c r="RZ174" s="159"/>
      <c r="SA174" s="159"/>
      <c r="SB174" s="159"/>
      <c r="SC174" s="159"/>
      <c r="SD174" s="159"/>
      <c r="SE174" s="159"/>
      <c r="SF174" s="159"/>
      <c r="SG174" s="159"/>
      <c r="SH174" s="159"/>
      <c r="SI174" s="159"/>
      <c r="SJ174" s="159"/>
      <c r="SK174" s="159"/>
      <c r="SL174" s="159"/>
      <c r="SM174" s="159"/>
      <c r="SN174" s="159"/>
      <c r="SO174" s="159"/>
      <c r="SP174" s="159"/>
      <c r="SQ174" s="159"/>
      <c r="SR174" s="159"/>
      <c r="SS174" s="159"/>
      <c r="ST174" s="159"/>
      <c r="SU174" s="159"/>
      <c r="SV174" s="159"/>
      <c r="SW174" s="159"/>
      <c r="SX174" s="159"/>
      <c r="SY174" s="159"/>
      <c r="SZ174" s="159"/>
      <c r="TA174" s="159"/>
      <c r="TB174" s="159"/>
      <c r="TC174" s="159"/>
      <c r="TD174" s="159"/>
      <c r="TE174" s="159"/>
      <c r="TF174" s="159"/>
      <c r="TG174" s="159"/>
      <c r="TH174" s="159"/>
      <c r="TI174" s="159"/>
      <c r="TJ174" s="159"/>
      <c r="TK174" s="159"/>
      <c r="TL174" s="159"/>
      <c r="TM174" s="159"/>
      <c r="TN174" s="159"/>
      <c r="TO174" s="159"/>
      <c r="TP174" s="159"/>
      <c r="TQ174" s="159"/>
      <c r="TR174" s="159"/>
      <c r="TS174" s="159"/>
      <c r="TT174" s="159"/>
      <c r="TU174" s="159"/>
      <c r="TV174" s="159"/>
      <c r="TW174" s="159"/>
      <c r="TX174" s="159"/>
      <c r="TY174" s="159"/>
      <c r="TZ174" s="159"/>
      <c r="UA174" s="159"/>
      <c r="UB174" s="159"/>
      <c r="UC174" s="159"/>
      <c r="UD174" s="159"/>
      <c r="UE174" s="159"/>
      <c r="UF174" s="159"/>
      <c r="UG174" s="159"/>
      <c r="UH174" s="159"/>
      <c r="UI174" s="159"/>
      <c r="UJ174" s="159"/>
      <c r="UK174" s="159"/>
      <c r="UL174" s="159"/>
      <c r="UM174" s="159"/>
      <c r="UN174" s="159"/>
      <c r="UO174" s="159"/>
      <c r="UP174" s="159"/>
      <c r="UQ174" s="159"/>
      <c r="UR174" s="159"/>
      <c r="US174" s="159"/>
      <c r="UT174" s="159"/>
      <c r="UU174" s="159"/>
      <c r="UV174" s="159"/>
      <c r="UW174" s="159"/>
      <c r="UX174" s="159"/>
      <c r="UY174" s="159"/>
      <c r="UZ174" s="159"/>
      <c r="VA174" s="159"/>
      <c r="VB174" s="159"/>
      <c r="VC174" s="159"/>
      <c r="VD174" s="159"/>
      <c r="VE174" s="159"/>
      <c r="VF174" s="159"/>
      <c r="VG174" s="159"/>
      <c r="VH174" s="159"/>
      <c r="VI174" s="159"/>
      <c r="VJ174" s="159"/>
      <c r="VK174" s="159"/>
      <c r="VL174" s="159"/>
      <c r="VM174" s="159"/>
      <c r="VN174" s="159"/>
      <c r="VO174" s="159"/>
      <c r="VP174" s="159"/>
      <c r="VQ174" s="159"/>
      <c r="VR174" s="159"/>
      <c r="VS174" s="159"/>
      <c r="VT174" s="159"/>
      <c r="VU174" s="159"/>
      <c r="VV174" s="159"/>
      <c r="VW174" s="159"/>
      <c r="VX174" s="159"/>
      <c r="VY174" s="159"/>
      <c r="VZ174" s="159"/>
      <c r="WA174" s="159"/>
      <c r="WB174" s="159"/>
      <c r="WC174" s="159"/>
      <c r="WD174" s="159"/>
      <c r="WE174" s="159"/>
      <c r="WF174" s="159"/>
      <c r="WG174" s="159"/>
      <c r="WH174" s="159"/>
      <c r="WI174" s="159"/>
      <c r="WJ174" s="159"/>
      <c r="WK174" s="159"/>
      <c r="WL174" s="159"/>
      <c r="WM174" s="159"/>
      <c r="WN174" s="159"/>
      <c r="WO174" s="159"/>
      <c r="WP174" s="159"/>
      <c r="WQ174" s="159"/>
      <c r="WR174" s="159"/>
      <c r="WS174" s="159"/>
      <c r="WT174" s="159"/>
      <c r="WU174" s="159"/>
      <c r="WV174" s="159"/>
      <c r="WW174" s="159"/>
      <c r="WX174" s="159"/>
      <c r="WY174" s="159"/>
      <c r="WZ174" s="159"/>
      <c r="XA174" s="159"/>
      <c r="XB174" s="159"/>
      <c r="XC174" s="159"/>
      <c r="XD174" s="159"/>
      <c r="XE174" s="159"/>
      <c r="XF174" s="159"/>
      <c r="XG174" s="159"/>
      <c r="XH174" s="159"/>
      <c r="XI174" s="159"/>
      <c r="XJ174" s="159"/>
      <c r="XK174" s="159"/>
      <c r="XL174" s="159"/>
      <c r="XM174" s="159"/>
      <c r="XN174" s="159"/>
      <c r="XO174" s="159"/>
      <c r="XP174" s="159"/>
      <c r="XQ174" s="159"/>
      <c r="XR174" s="159"/>
      <c r="XS174" s="159"/>
      <c r="XT174" s="159"/>
      <c r="XU174" s="159"/>
      <c r="XV174" s="159"/>
      <c r="XW174" s="159"/>
      <c r="XX174" s="159"/>
      <c r="XY174" s="159"/>
      <c r="XZ174" s="159"/>
      <c r="YA174" s="159"/>
      <c r="YB174" s="159"/>
      <c r="YC174" s="159"/>
      <c r="YD174" s="159"/>
      <c r="YE174" s="159"/>
      <c r="YF174" s="159"/>
      <c r="YG174" s="159"/>
      <c r="YH174" s="159"/>
      <c r="YI174" s="159"/>
      <c r="YJ174" s="159"/>
      <c r="YK174" s="159"/>
      <c r="YL174" s="159"/>
      <c r="YM174" s="159"/>
      <c r="YN174" s="159"/>
      <c r="YO174" s="159"/>
      <c r="YP174" s="159"/>
      <c r="YQ174" s="159"/>
      <c r="YR174" s="159"/>
      <c r="YS174" s="159"/>
      <c r="YT174" s="159"/>
      <c r="YU174" s="159"/>
      <c r="YV174" s="159"/>
      <c r="YW174" s="159"/>
      <c r="YX174" s="159"/>
      <c r="YY174" s="159"/>
      <c r="YZ174" s="159"/>
      <c r="ZA174" s="159"/>
      <c r="ZB174" s="159"/>
      <c r="ZC174" s="159"/>
      <c r="ZD174" s="159"/>
      <c r="ZE174" s="159"/>
      <c r="ZF174" s="159"/>
      <c r="ZG174" s="159"/>
      <c r="ZH174" s="159"/>
      <c r="ZI174" s="159"/>
      <c r="ZJ174" s="159"/>
      <c r="ZK174" s="159"/>
      <c r="ZL174" s="159"/>
      <c r="ZM174" s="159"/>
      <c r="ZN174" s="159"/>
      <c r="ZO174" s="159"/>
      <c r="ZP174" s="159"/>
      <c r="ZQ174" s="159"/>
      <c r="ZR174" s="159"/>
      <c r="ZS174" s="159"/>
      <c r="ZT174" s="159"/>
      <c r="ZU174" s="159"/>
      <c r="ZV174" s="159"/>
      <c r="ZW174" s="159"/>
      <c r="ZX174" s="159"/>
      <c r="ZY174" s="159"/>
      <c r="ZZ174" s="159"/>
      <c r="AAA174" s="159"/>
      <c r="AAB174" s="159"/>
      <c r="AAC174" s="159"/>
      <c r="AAD174" s="159"/>
      <c r="AAE174" s="159"/>
      <c r="AAF174" s="159"/>
      <c r="AAG174" s="159"/>
      <c r="AAH174" s="159"/>
      <c r="AAI174" s="159"/>
      <c r="AAJ174" s="159"/>
      <c r="AAK174" s="159"/>
      <c r="AAL174" s="159"/>
      <c r="AAM174" s="159"/>
      <c r="AAN174" s="159"/>
      <c r="AAO174" s="159"/>
      <c r="AAP174" s="159"/>
      <c r="AAQ174" s="159"/>
      <c r="AAR174" s="159"/>
      <c r="AAS174" s="159"/>
      <c r="AAT174" s="159"/>
      <c r="AAU174" s="159"/>
      <c r="AAV174" s="159"/>
      <c r="AAW174" s="159"/>
      <c r="AAX174" s="159"/>
      <c r="AAY174" s="159"/>
      <c r="AAZ174" s="159"/>
      <c r="ABA174" s="159"/>
      <c r="ABB174" s="159"/>
      <c r="ABC174" s="159"/>
      <c r="ABD174" s="159"/>
      <c r="ABE174" s="159"/>
      <c r="ABF174" s="159"/>
      <c r="ABG174" s="159"/>
      <c r="ABH174" s="159"/>
      <c r="ABI174" s="159"/>
      <c r="ABJ174" s="159"/>
      <c r="ABK174" s="159"/>
      <c r="ABL174" s="159"/>
      <c r="ABM174" s="159"/>
      <c r="ABN174" s="159"/>
      <c r="ABO174" s="159"/>
      <c r="ABP174" s="159"/>
      <c r="ABQ174" s="159"/>
      <c r="ABR174" s="159"/>
      <c r="ABS174" s="159"/>
      <c r="ABT174" s="159"/>
      <c r="ABU174" s="159"/>
      <c r="ABV174" s="159"/>
      <c r="ABW174" s="159"/>
      <c r="ABX174" s="159"/>
      <c r="ABY174" s="159"/>
      <c r="ABZ174" s="159"/>
      <c r="ACA174" s="159"/>
      <c r="ACB174" s="159"/>
      <c r="ACC174" s="159"/>
      <c r="ACD174" s="159"/>
      <c r="ACE174" s="159"/>
      <c r="ACF174" s="159"/>
      <c r="ACG174" s="159"/>
      <c r="ACH174" s="159"/>
      <c r="ACI174" s="159"/>
      <c r="ACJ174" s="159"/>
      <c r="ACK174" s="159"/>
      <c r="ACL174" s="159"/>
      <c r="ACM174" s="159"/>
      <c r="ACN174" s="159"/>
      <c r="ACO174" s="159"/>
      <c r="ACP174" s="159"/>
      <c r="ACQ174" s="159"/>
      <c r="ACR174" s="159"/>
      <c r="ACS174" s="159"/>
      <c r="ACT174" s="159"/>
      <c r="ACU174" s="159"/>
      <c r="ACV174" s="159"/>
      <c r="ACW174" s="159"/>
      <c r="ACX174" s="159"/>
      <c r="ACY174" s="159"/>
      <c r="ACZ174" s="159"/>
      <c r="ADA174" s="159"/>
      <c r="ADB174" s="159"/>
      <c r="ADC174" s="159"/>
      <c r="ADD174" s="159"/>
      <c r="ADE174" s="159"/>
      <c r="ADF174" s="159"/>
      <c r="ADG174" s="159"/>
      <c r="ADH174" s="159"/>
      <c r="ADI174" s="159"/>
      <c r="ADJ174" s="159"/>
      <c r="ADK174" s="159"/>
      <c r="ADL174" s="159"/>
      <c r="ADM174" s="159"/>
      <c r="ADN174" s="159"/>
      <c r="ADO174" s="159"/>
      <c r="ADP174" s="159"/>
      <c r="ADQ174" s="159"/>
      <c r="ADR174" s="159"/>
      <c r="ADS174" s="159"/>
      <c r="ADT174" s="159"/>
      <c r="ADU174" s="159"/>
      <c r="ADV174" s="159"/>
      <c r="ADW174" s="159"/>
      <c r="ADX174" s="159"/>
      <c r="ADY174" s="159"/>
      <c r="ADZ174" s="159"/>
      <c r="AEA174" s="159"/>
      <c r="AEB174" s="159"/>
      <c r="AEC174" s="159"/>
      <c r="AED174" s="159"/>
      <c r="AEE174" s="159"/>
      <c r="AEF174" s="159"/>
      <c r="AEG174" s="159"/>
      <c r="AEH174" s="159"/>
      <c r="AEI174" s="159"/>
      <c r="AEJ174" s="159"/>
      <c r="AEK174" s="159"/>
      <c r="AEL174" s="159"/>
      <c r="AEM174" s="159"/>
      <c r="AEN174" s="159"/>
      <c r="AEO174" s="159"/>
      <c r="AEP174" s="159"/>
      <c r="AEQ174" s="159"/>
      <c r="AER174" s="159"/>
      <c r="AES174" s="159"/>
      <c r="AET174" s="159"/>
      <c r="AEU174" s="159"/>
      <c r="AEV174" s="159"/>
      <c r="AEW174" s="159"/>
      <c r="AEX174" s="159"/>
      <c r="AEY174" s="159"/>
      <c r="AEZ174" s="159"/>
      <c r="AFA174" s="159"/>
      <c r="AFB174" s="159"/>
      <c r="AFC174" s="159"/>
      <c r="AFD174" s="159"/>
      <c r="AFE174" s="159"/>
      <c r="AFF174" s="159"/>
      <c r="AFG174" s="159"/>
      <c r="AFH174" s="159"/>
      <c r="AFI174" s="159"/>
      <c r="AFJ174" s="159"/>
      <c r="AFK174" s="159"/>
      <c r="AFL174" s="159"/>
      <c r="AFM174" s="159"/>
      <c r="AFN174" s="159"/>
      <c r="AFO174" s="159"/>
      <c r="AFP174" s="159"/>
      <c r="AFQ174" s="159"/>
      <c r="AFR174" s="159"/>
      <c r="AFS174" s="159"/>
      <c r="AFT174" s="159"/>
      <c r="AFU174" s="159"/>
      <c r="AFV174" s="159"/>
      <c r="AFW174" s="159"/>
      <c r="AFX174" s="159"/>
      <c r="AFY174" s="159"/>
      <c r="AFZ174" s="159"/>
      <c r="AGA174" s="159"/>
      <c r="AGB174" s="159"/>
      <c r="AGC174" s="159"/>
      <c r="AGD174" s="159"/>
      <c r="AGE174" s="159"/>
      <c r="AGF174" s="159"/>
      <c r="AGG174" s="159"/>
      <c r="AGH174" s="159"/>
      <c r="AGI174" s="159"/>
      <c r="AGJ174" s="159"/>
      <c r="AGK174" s="159"/>
      <c r="AGL174" s="159"/>
      <c r="AGM174" s="159"/>
      <c r="AGN174" s="159"/>
      <c r="AGO174" s="159"/>
      <c r="AGP174" s="159"/>
      <c r="AGQ174" s="159"/>
      <c r="AGR174" s="159"/>
      <c r="AGS174" s="159"/>
      <c r="AGT174" s="159"/>
      <c r="AGU174" s="159"/>
      <c r="AGV174" s="159"/>
      <c r="AGW174" s="159"/>
      <c r="AGX174" s="159"/>
      <c r="AGY174" s="159"/>
      <c r="AGZ174" s="159"/>
      <c r="AHA174" s="159"/>
      <c r="AHB174" s="159"/>
      <c r="AHC174" s="159"/>
      <c r="AHD174" s="159"/>
      <c r="AHE174" s="159"/>
      <c r="AHF174" s="159"/>
      <c r="AHG174" s="159"/>
      <c r="AHH174" s="159"/>
      <c r="AHI174" s="159"/>
      <c r="AHJ174" s="159"/>
      <c r="AHK174" s="159"/>
      <c r="AHL174" s="159"/>
      <c r="AHM174" s="159"/>
      <c r="AHN174" s="159"/>
      <c r="AHO174" s="159"/>
      <c r="AHP174" s="159"/>
      <c r="AHQ174" s="159"/>
      <c r="AHR174" s="159"/>
      <c r="AHS174" s="159"/>
      <c r="AHT174" s="159"/>
      <c r="AHU174" s="159"/>
      <c r="AHV174" s="159"/>
      <c r="AHW174" s="159"/>
      <c r="AHX174" s="159"/>
      <c r="AHY174" s="159"/>
      <c r="AHZ174" s="159"/>
      <c r="AIA174" s="159"/>
      <c r="AIB174" s="159"/>
      <c r="AIC174" s="159"/>
      <c r="AID174" s="159"/>
      <c r="AIE174" s="159"/>
      <c r="AIF174" s="159"/>
      <c r="AIG174" s="159"/>
      <c r="AIH174" s="159"/>
      <c r="AII174" s="159"/>
      <c r="AIJ174" s="159"/>
      <c r="AIK174" s="159"/>
      <c r="AIL174" s="159"/>
      <c r="AIM174" s="159"/>
      <c r="AIN174" s="159"/>
      <c r="AIO174" s="159"/>
      <c r="AIP174" s="159"/>
      <c r="AIQ174" s="159"/>
      <c r="AIR174" s="159"/>
      <c r="AIS174" s="159"/>
      <c r="AIT174" s="159"/>
      <c r="AIU174" s="159"/>
      <c r="AIV174" s="159"/>
      <c r="AIW174" s="159"/>
      <c r="AIX174" s="159"/>
      <c r="AIY174" s="159"/>
      <c r="AIZ174" s="159"/>
      <c r="AJA174" s="159"/>
      <c r="AJB174" s="159"/>
      <c r="AJC174" s="159"/>
      <c r="AJD174" s="159"/>
      <c r="AJE174" s="159"/>
      <c r="AJF174" s="159"/>
      <c r="AJG174" s="159"/>
      <c r="AJH174" s="159"/>
      <c r="AJI174" s="159"/>
      <c r="AJJ174" s="159"/>
      <c r="AJK174" s="159"/>
      <c r="AJL174" s="159"/>
      <c r="AJM174" s="159"/>
      <c r="AJN174" s="159"/>
      <c r="AJO174" s="159"/>
      <c r="AJP174" s="159"/>
      <c r="AJQ174" s="159"/>
      <c r="AJR174" s="159"/>
      <c r="AJS174" s="159"/>
      <c r="AJT174" s="159"/>
      <c r="AJU174" s="159"/>
      <c r="AJV174" s="159"/>
      <c r="AJW174" s="159"/>
      <c r="AJX174" s="159"/>
      <c r="AJY174" s="159"/>
      <c r="AJZ174" s="159"/>
      <c r="AKA174" s="159"/>
      <c r="AKB174" s="159"/>
      <c r="AKC174" s="159"/>
      <c r="AKD174" s="159"/>
      <c r="AKE174" s="159"/>
      <c r="AKF174" s="159"/>
      <c r="AKG174" s="159"/>
      <c r="AKH174" s="159"/>
      <c r="AKI174" s="159"/>
      <c r="AKJ174" s="159"/>
      <c r="AKK174" s="159"/>
      <c r="AKL174" s="159"/>
      <c r="AKM174" s="159"/>
      <c r="AKN174" s="159"/>
      <c r="AKO174" s="159"/>
      <c r="AKP174" s="159"/>
      <c r="AKQ174" s="159"/>
      <c r="AKR174" s="159"/>
      <c r="AKS174" s="159"/>
      <c r="AKT174" s="159"/>
      <c r="AKU174" s="159"/>
      <c r="AKV174" s="159"/>
      <c r="AKW174" s="159"/>
      <c r="AKX174" s="159"/>
      <c r="AKY174" s="159"/>
      <c r="AKZ174" s="159"/>
      <c r="ALA174" s="159"/>
      <c r="ALB174" s="159"/>
      <c r="ALC174" s="159"/>
      <c r="ALD174" s="159"/>
      <c r="ALE174" s="159"/>
      <c r="ALF174" s="159"/>
      <c r="ALG174" s="159"/>
      <c r="ALH174" s="159"/>
      <c r="ALI174" s="159"/>
      <c r="ALJ174" s="159"/>
      <c r="ALK174" s="159"/>
      <c r="ALL174" s="159"/>
      <c r="ALM174" s="159"/>
      <c r="ALN174" s="159"/>
      <c r="ALO174" s="159"/>
      <c r="ALP174" s="159"/>
      <c r="ALQ174" s="159"/>
      <c r="ALR174" s="159"/>
      <c r="ALS174" s="159"/>
      <c r="ALT174" s="159"/>
      <c r="ALU174" s="159"/>
      <c r="ALV174" s="159"/>
      <c r="ALW174" s="159"/>
      <c r="ALX174" s="159"/>
      <c r="ALY174" s="159"/>
      <c r="ALZ174" s="159"/>
      <c r="AMA174" s="159"/>
      <c r="AMB174" s="159"/>
      <c r="AMC174" s="159"/>
      <c r="AMD174" s="159"/>
      <c r="AME174" s="159"/>
      <c r="AMF174" s="159"/>
      <c r="AMG174" s="159"/>
      <c r="AMH174" s="159"/>
      <c r="AMI174" s="159"/>
      <c r="AMJ174" s="159"/>
      <c r="AMK174" s="159"/>
    </row>
    <row r="175" spans="1:1025" s="160" customFormat="1" ht="15.6" x14ac:dyDescent="0.3">
      <c r="A175" s="193"/>
      <c r="B175" s="194"/>
      <c r="C175" s="186"/>
      <c r="D175" s="187"/>
      <c r="E175" s="186"/>
      <c r="F175" s="186"/>
      <c r="G175" s="186"/>
      <c r="H175" s="188"/>
      <c r="I175" s="190"/>
      <c r="J175" s="190"/>
      <c r="K175" s="190"/>
      <c r="L175" s="190"/>
      <c r="M175" s="191"/>
      <c r="N175" s="192"/>
      <c r="O175" s="192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59"/>
      <c r="BN175" s="159"/>
      <c r="BO175" s="159"/>
      <c r="BP175" s="159"/>
      <c r="BQ175" s="159"/>
      <c r="BR175" s="159"/>
      <c r="BS175" s="159"/>
      <c r="BT175" s="159"/>
      <c r="BU175" s="159"/>
      <c r="BV175" s="159"/>
      <c r="BW175" s="159"/>
      <c r="BX175" s="159"/>
      <c r="BY175" s="159"/>
      <c r="BZ175" s="159"/>
      <c r="CA175" s="159"/>
      <c r="CB175" s="159"/>
      <c r="CC175" s="159"/>
      <c r="CD175" s="159"/>
      <c r="CE175" s="159"/>
      <c r="CF175" s="159"/>
      <c r="CG175" s="159"/>
      <c r="CH175" s="159"/>
      <c r="CI175" s="159"/>
      <c r="CJ175" s="159"/>
      <c r="CK175" s="159"/>
      <c r="CL175" s="159"/>
      <c r="CM175" s="159"/>
      <c r="CN175" s="159"/>
      <c r="CO175" s="159"/>
      <c r="CP175" s="159"/>
      <c r="CQ175" s="159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59"/>
      <c r="DC175" s="159"/>
      <c r="DD175" s="159"/>
      <c r="DE175" s="159"/>
      <c r="DF175" s="159"/>
      <c r="DG175" s="159"/>
      <c r="DH175" s="159"/>
      <c r="DI175" s="159"/>
      <c r="DJ175" s="159"/>
      <c r="DK175" s="159"/>
      <c r="DL175" s="159"/>
      <c r="DM175" s="159"/>
      <c r="DN175" s="159"/>
      <c r="DO175" s="159"/>
      <c r="DP175" s="159"/>
      <c r="DQ175" s="159"/>
      <c r="DR175" s="159"/>
      <c r="DS175" s="159"/>
      <c r="DT175" s="159"/>
      <c r="DU175" s="159"/>
      <c r="DV175" s="159"/>
      <c r="DW175" s="159"/>
      <c r="DX175" s="159"/>
      <c r="DY175" s="159"/>
      <c r="DZ175" s="159"/>
      <c r="EA175" s="159"/>
      <c r="EB175" s="159"/>
      <c r="EC175" s="159"/>
      <c r="ED175" s="159"/>
      <c r="EE175" s="159"/>
      <c r="EF175" s="159"/>
      <c r="EG175" s="159"/>
      <c r="EH175" s="159"/>
      <c r="EI175" s="159"/>
      <c r="EJ175" s="159"/>
      <c r="EK175" s="159"/>
      <c r="EL175" s="159"/>
      <c r="EM175" s="159"/>
      <c r="EN175" s="159"/>
      <c r="EO175" s="159"/>
      <c r="EP175" s="159"/>
      <c r="EQ175" s="159"/>
      <c r="ER175" s="159"/>
      <c r="ES175" s="159"/>
      <c r="ET175" s="159"/>
      <c r="EU175" s="159"/>
      <c r="EV175" s="159"/>
      <c r="EW175" s="159"/>
      <c r="EX175" s="159"/>
      <c r="EY175" s="159"/>
      <c r="EZ175" s="159"/>
      <c r="FA175" s="159"/>
      <c r="FB175" s="159"/>
      <c r="FC175" s="159"/>
      <c r="FD175" s="159"/>
      <c r="FE175" s="159"/>
      <c r="FF175" s="159"/>
      <c r="FG175" s="159"/>
      <c r="FH175" s="159"/>
      <c r="FI175" s="159"/>
      <c r="FJ175" s="159"/>
      <c r="FK175" s="159"/>
      <c r="FL175" s="159"/>
      <c r="FM175" s="159"/>
      <c r="FN175" s="159"/>
      <c r="FO175" s="159"/>
      <c r="FP175" s="159"/>
      <c r="FQ175" s="159"/>
      <c r="FR175" s="159"/>
      <c r="FS175" s="159"/>
      <c r="FT175" s="159"/>
      <c r="FU175" s="159"/>
      <c r="FV175" s="159"/>
      <c r="FW175" s="159"/>
      <c r="FX175" s="159"/>
      <c r="FY175" s="159"/>
      <c r="FZ175" s="159"/>
      <c r="GA175" s="159"/>
      <c r="GB175" s="159"/>
      <c r="GC175" s="159"/>
      <c r="GD175" s="159"/>
      <c r="GE175" s="159"/>
      <c r="GF175" s="159"/>
      <c r="GG175" s="159"/>
      <c r="GH175" s="159"/>
      <c r="GI175" s="159"/>
      <c r="GJ175" s="159"/>
      <c r="GK175" s="159"/>
      <c r="GL175" s="159"/>
      <c r="GM175" s="159"/>
      <c r="GN175" s="159"/>
      <c r="GO175" s="159"/>
      <c r="GP175" s="159"/>
      <c r="GQ175" s="159"/>
      <c r="GR175" s="159"/>
      <c r="GS175" s="159"/>
      <c r="GT175" s="159"/>
      <c r="GU175" s="159"/>
      <c r="GV175" s="159"/>
      <c r="GW175" s="159"/>
      <c r="GX175" s="159"/>
      <c r="GY175" s="159"/>
      <c r="GZ175" s="159"/>
      <c r="HA175" s="159"/>
      <c r="HB175" s="159"/>
      <c r="HC175" s="159"/>
      <c r="HD175" s="159"/>
      <c r="HE175" s="159"/>
      <c r="HF175" s="159"/>
      <c r="HG175" s="159"/>
      <c r="HH175" s="159"/>
      <c r="HI175" s="159"/>
      <c r="HJ175" s="159"/>
      <c r="HK175" s="159"/>
      <c r="HL175" s="159"/>
      <c r="HM175" s="159"/>
      <c r="HN175" s="159"/>
      <c r="HO175" s="159"/>
      <c r="HP175" s="159"/>
      <c r="HQ175" s="159"/>
      <c r="HR175" s="159"/>
      <c r="HS175" s="159"/>
      <c r="HT175" s="159"/>
      <c r="HU175" s="159"/>
      <c r="HV175" s="159"/>
      <c r="HW175" s="159"/>
      <c r="HX175" s="159"/>
      <c r="HY175" s="159"/>
      <c r="HZ175" s="159"/>
      <c r="IA175" s="159"/>
      <c r="IB175" s="159"/>
      <c r="IC175" s="159"/>
      <c r="ID175" s="159"/>
      <c r="IE175" s="159"/>
      <c r="IF175" s="159"/>
      <c r="IG175" s="159"/>
      <c r="IH175" s="159"/>
      <c r="II175" s="159"/>
      <c r="IJ175" s="159"/>
      <c r="IK175" s="159"/>
      <c r="IL175" s="159"/>
      <c r="IM175" s="159"/>
      <c r="IN175" s="159"/>
      <c r="IO175" s="159"/>
      <c r="IP175" s="159"/>
      <c r="IQ175" s="159"/>
      <c r="IR175" s="159"/>
      <c r="IS175" s="159"/>
      <c r="IT175" s="159"/>
      <c r="IU175" s="159"/>
      <c r="IV175" s="159"/>
      <c r="IW175" s="159"/>
      <c r="IX175" s="159"/>
      <c r="IY175" s="159"/>
      <c r="IZ175" s="159"/>
      <c r="JA175" s="159"/>
      <c r="JB175" s="159"/>
      <c r="JC175" s="159"/>
      <c r="JD175" s="159"/>
      <c r="JE175" s="159"/>
      <c r="JF175" s="159"/>
      <c r="JG175" s="159"/>
      <c r="JH175" s="159"/>
      <c r="JI175" s="159"/>
      <c r="JJ175" s="159"/>
      <c r="JK175" s="159"/>
      <c r="JL175" s="159"/>
      <c r="JM175" s="159"/>
      <c r="JN175" s="159"/>
      <c r="JO175" s="159"/>
      <c r="JP175" s="159"/>
      <c r="JQ175" s="159"/>
      <c r="JR175" s="159"/>
      <c r="JS175" s="159"/>
      <c r="JT175" s="159"/>
      <c r="JU175" s="159"/>
      <c r="JV175" s="159"/>
      <c r="JW175" s="159"/>
      <c r="JX175" s="159"/>
      <c r="JY175" s="159"/>
      <c r="JZ175" s="159"/>
      <c r="KA175" s="159"/>
      <c r="KB175" s="159"/>
      <c r="KC175" s="159"/>
      <c r="KD175" s="159"/>
      <c r="KE175" s="159"/>
      <c r="KF175" s="159"/>
      <c r="KG175" s="159"/>
      <c r="KH175" s="159"/>
      <c r="KI175" s="159"/>
      <c r="KJ175" s="159"/>
      <c r="KK175" s="159"/>
      <c r="KL175" s="159"/>
      <c r="KM175" s="159"/>
      <c r="KN175" s="159"/>
      <c r="KO175" s="159"/>
      <c r="KP175" s="159"/>
      <c r="KQ175" s="159"/>
      <c r="KR175" s="159"/>
      <c r="KS175" s="159"/>
      <c r="KT175" s="159"/>
      <c r="KU175" s="159"/>
      <c r="KV175" s="159"/>
      <c r="KW175" s="159"/>
      <c r="KX175" s="159"/>
      <c r="KY175" s="159"/>
      <c r="KZ175" s="159"/>
      <c r="LA175" s="159"/>
      <c r="LB175" s="159"/>
      <c r="LC175" s="159"/>
      <c r="LD175" s="159"/>
      <c r="LE175" s="159"/>
      <c r="LF175" s="159"/>
      <c r="LG175" s="159"/>
      <c r="LH175" s="159"/>
      <c r="LI175" s="159"/>
      <c r="LJ175" s="159"/>
      <c r="LK175" s="159"/>
      <c r="LL175" s="159"/>
      <c r="LM175" s="159"/>
      <c r="LN175" s="159"/>
      <c r="LO175" s="159"/>
      <c r="LP175" s="159"/>
      <c r="LQ175" s="159"/>
      <c r="LR175" s="159"/>
      <c r="LS175" s="159"/>
      <c r="LT175" s="159"/>
      <c r="LU175" s="159"/>
      <c r="LV175" s="159"/>
      <c r="LW175" s="159"/>
      <c r="LX175" s="159"/>
      <c r="LY175" s="159"/>
      <c r="LZ175" s="159"/>
      <c r="MA175" s="159"/>
      <c r="MB175" s="159"/>
      <c r="MC175" s="159"/>
      <c r="MD175" s="159"/>
      <c r="ME175" s="159"/>
      <c r="MF175" s="159"/>
      <c r="MG175" s="159"/>
      <c r="MH175" s="159"/>
      <c r="MI175" s="159"/>
      <c r="MJ175" s="159"/>
      <c r="MK175" s="159"/>
      <c r="ML175" s="159"/>
      <c r="MM175" s="159"/>
      <c r="MN175" s="159"/>
      <c r="MO175" s="159"/>
      <c r="MP175" s="159"/>
      <c r="MQ175" s="159"/>
      <c r="MR175" s="159"/>
      <c r="MS175" s="159"/>
      <c r="MT175" s="159"/>
      <c r="MU175" s="159"/>
      <c r="MV175" s="159"/>
      <c r="MW175" s="159"/>
      <c r="MX175" s="159"/>
      <c r="MY175" s="159"/>
      <c r="MZ175" s="159"/>
      <c r="NA175" s="159"/>
      <c r="NB175" s="159"/>
      <c r="NC175" s="159"/>
      <c r="ND175" s="159"/>
      <c r="NE175" s="159"/>
      <c r="NF175" s="159"/>
      <c r="NG175" s="159"/>
      <c r="NH175" s="159"/>
      <c r="NI175" s="159"/>
      <c r="NJ175" s="159"/>
      <c r="NK175" s="159"/>
      <c r="NL175" s="159"/>
      <c r="NM175" s="159"/>
      <c r="NN175" s="159"/>
      <c r="NO175" s="159"/>
      <c r="NP175" s="159"/>
      <c r="NQ175" s="159"/>
      <c r="NR175" s="159"/>
      <c r="NS175" s="159"/>
      <c r="NT175" s="159"/>
      <c r="NU175" s="159"/>
      <c r="NV175" s="159"/>
      <c r="NW175" s="159"/>
      <c r="NX175" s="159"/>
      <c r="NY175" s="159"/>
      <c r="NZ175" s="159"/>
      <c r="OA175" s="159"/>
      <c r="OB175" s="159"/>
      <c r="OC175" s="159"/>
      <c r="OD175" s="159"/>
      <c r="OE175" s="159"/>
      <c r="OF175" s="159"/>
      <c r="OG175" s="159"/>
      <c r="OH175" s="159"/>
      <c r="OI175" s="159"/>
      <c r="OJ175" s="159"/>
      <c r="OK175" s="159"/>
      <c r="OL175" s="159"/>
      <c r="OM175" s="159"/>
      <c r="ON175" s="159"/>
      <c r="OO175" s="159"/>
      <c r="OP175" s="159"/>
      <c r="OQ175" s="159"/>
      <c r="OR175" s="159"/>
      <c r="OS175" s="159"/>
      <c r="OT175" s="159"/>
      <c r="OU175" s="159"/>
      <c r="OV175" s="159"/>
      <c r="OW175" s="159"/>
      <c r="OX175" s="159"/>
      <c r="OY175" s="159"/>
      <c r="OZ175" s="159"/>
      <c r="PA175" s="159"/>
      <c r="PB175" s="159"/>
      <c r="PC175" s="159"/>
      <c r="PD175" s="159"/>
      <c r="PE175" s="159"/>
      <c r="PF175" s="159"/>
      <c r="PG175" s="159"/>
      <c r="PH175" s="159"/>
      <c r="PI175" s="159"/>
      <c r="PJ175" s="159"/>
      <c r="PK175" s="159"/>
      <c r="PL175" s="159"/>
      <c r="PM175" s="159"/>
      <c r="PN175" s="159"/>
      <c r="PO175" s="159"/>
      <c r="PP175" s="159"/>
      <c r="PQ175" s="159"/>
      <c r="PR175" s="159"/>
      <c r="PS175" s="159"/>
      <c r="PT175" s="159"/>
      <c r="PU175" s="159"/>
      <c r="PV175" s="159"/>
      <c r="PW175" s="159"/>
      <c r="PX175" s="159"/>
      <c r="PY175" s="159"/>
      <c r="PZ175" s="159"/>
      <c r="QA175" s="159"/>
      <c r="QB175" s="159"/>
      <c r="QC175" s="159"/>
      <c r="QD175" s="159"/>
      <c r="QE175" s="159"/>
      <c r="QF175" s="159"/>
      <c r="QG175" s="159"/>
      <c r="QH175" s="159"/>
      <c r="QI175" s="159"/>
      <c r="QJ175" s="159"/>
      <c r="QK175" s="159"/>
      <c r="QL175" s="159"/>
      <c r="QM175" s="159"/>
      <c r="QN175" s="159"/>
      <c r="QO175" s="159"/>
      <c r="QP175" s="159"/>
      <c r="QQ175" s="159"/>
      <c r="QR175" s="159"/>
      <c r="QS175" s="159"/>
      <c r="QT175" s="159"/>
      <c r="QU175" s="159"/>
      <c r="QV175" s="159"/>
      <c r="QW175" s="159"/>
      <c r="QX175" s="159"/>
      <c r="QY175" s="159"/>
      <c r="QZ175" s="159"/>
      <c r="RA175" s="159"/>
      <c r="RB175" s="159"/>
      <c r="RC175" s="159"/>
      <c r="RD175" s="159"/>
      <c r="RE175" s="159"/>
      <c r="RF175" s="159"/>
      <c r="RG175" s="159"/>
      <c r="RH175" s="159"/>
      <c r="RI175" s="159"/>
      <c r="RJ175" s="159"/>
      <c r="RK175" s="159"/>
      <c r="RL175" s="159"/>
      <c r="RM175" s="159"/>
      <c r="RN175" s="159"/>
      <c r="RO175" s="159"/>
      <c r="RP175" s="159"/>
      <c r="RQ175" s="159"/>
      <c r="RR175" s="159"/>
      <c r="RS175" s="159"/>
      <c r="RT175" s="159"/>
      <c r="RU175" s="159"/>
      <c r="RV175" s="159"/>
      <c r="RW175" s="159"/>
      <c r="RX175" s="159"/>
      <c r="RY175" s="159"/>
      <c r="RZ175" s="159"/>
      <c r="SA175" s="159"/>
      <c r="SB175" s="159"/>
      <c r="SC175" s="159"/>
      <c r="SD175" s="159"/>
      <c r="SE175" s="159"/>
      <c r="SF175" s="159"/>
      <c r="SG175" s="159"/>
      <c r="SH175" s="159"/>
      <c r="SI175" s="159"/>
      <c r="SJ175" s="159"/>
      <c r="SK175" s="159"/>
      <c r="SL175" s="159"/>
      <c r="SM175" s="159"/>
      <c r="SN175" s="159"/>
      <c r="SO175" s="159"/>
      <c r="SP175" s="159"/>
      <c r="SQ175" s="159"/>
      <c r="SR175" s="159"/>
      <c r="SS175" s="159"/>
      <c r="ST175" s="159"/>
      <c r="SU175" s="159"/>
      <c r="SV175" s="159"/>
      <c r="SW175" s="159"/>
      <c r="SX175" s="159"/>
      <c r="SY175" s="159"/>
      <c r="SZ175" s="159"/>
      <c r="TA175" s="159"/>
      <c r="TB175" s="159"/>
      <c r="TC175" s="159"/>
      <c r="TD175" s="159"/>
      <c r="TE175" s="159"/>
      <c r="TF175" s="159"/>
      <c r="TG175" s="159"/>
      <c r="TH175" s="159"/>
      <c r="TI175" s="159"/>
      <c r="TJ175" s="159"/>
      <c r="TK175" s="159"/>
      <c r="TL175" s="159"/>
      <c r="TM175" s="159"/>
      <c r="TN175" s="159"/>
      <c r="TO175" s="159"/>
      <c r="TP175" s="159"/>
      <c r="TQ175" s="159"/>
      <c r="TR175" s="159"/>
      <c r="TS175" s="159"/>
      <c r="TT175" s="159"/>
      <c r="TU175" s="159"/>
      <c r="TV175" s="159"/>
      <c r="TW175" s="159"/>
      <c r="TX175" s="159"/>
      <c r="TY175" s="159"/>
      <c r="TZ175" s="159"/>
      <c r="UA175" s="159"/>
      <c r="UB175" s="159"/>
      <c r="UC175" s="159"/>
      <c r="UD175" s="159"/>
      <c r="UE175" s="159"/>
      <c r="UF175" s="159"/>
      <c r="UG175" s="159"/>
      <c r="UH175" s="159"/>
      <c r="UI175" s="159"/>
      <c r="UJ175" s="159"/>
      <c r="UK175" s="159"/>
      <c r="UL175" s="159"/>
      <c r="UM175" s="159"/>
      <c r="UN175" s="159"/>
      <c r="UO175" s="159"/>
      <c r="UP175" s="159"/>
      <c r="UQ175" s="159"/>
      <c r="UR175" s="159"/>
      <c r="US175" s="159"/>
      <c r="UT175" s="159"/>
      <c r="UU175" s="159"/>
      <c r="UV175" s="159"/>
      <c r="UW175" s="159"/>
      <c r="UX175" s="159"/>
      <c r="UY175" s="159"/>
      <c r="UZ175" s="159"/>
      <c r="VA175" s="159"/>
      <c r="VB175" s="159"/>
      <c r="VC175" s="159"/>
      <c r="VD175" s="159"/>
      <c r="VE175" s="159"/>
      <c r="VF175" s="159"/>
      <c r="VG175" s="159"/>
      <c r="VH175" s="159"/>
      <c r="VI175" s="159"/>
      <c r="VJ175" s="159"/>
      <c r="VK175" s="159"/>
      <c r="VL175" s="159"/>
      <c r="VM175" s="159"/>
      <c r="VN175" s="159"/>
      <c r="VO175" s="159"/>
      <c r="VP175" s="159"/>
      <c r="VQ175" s="159"/>
      <c r="VR175" s="159"/>
      <c r="VS175" s="159"/>
      <c r="VT175" s="159"/>
      <c r="VU175" s="159"/>
      <c r="VV175" s="159"/>
      <c r="VW175" s="159"/>
      <c r="VX175" s="159"/>
      <c r="VY175" s="159"/>
      <c r="VZ175" s="159"/>
      <c r="WA175" s="159"/>
      <c r="WB175" s="159"/>
      <c r="WC175" s="159"/>
      <c r="WD175" s="159"/>
      <c r="WE175" s="159"/>
      <c r="WF175" s="159"/>
      <c r="WG175" s="159"/>
      <c r="WH175" s="159"/>
      <c r="WI175" s="159"/>
      <c r="WJ175" s="159"/>
      <c r="WK175" s="159"/>
      <c r="WL175" s="159"/>
      <c r="WM175" s="159"/>
      <c r="WN175" s="159"/>
      <c r="WO175" s="159"/>
      <c r="WP175" s="159"/>
      <c r="WQ175" s="159"/>
      <c r="WR175" s="159"/>
      <c r="WS175" s="159"/>
      <c r="WT175" s="159"/>
      <c r="WU175" s="159"/>
      <c r="WV175" s="159"/>
      <c r="WW175" s="159"/>
      <c r="WX175" s="159"/>
      <c r="WY175" s="159"/>
      <c r="WZ175" s="159"/>
      <c r="XA175" s="159"/>
      <c r="XB175" s="159"/>
      <c r="XC175" s="159"/>
      <c r="XD175" s="159"/>
      <c r="XE175" s="159"/>
      <c r="XF175" s="159"/>
      <c r="XG175" s="159"/>
      <c r="XH175" s="159"/>
      <c r="XI175" s="159"/>
      <c r="XJ175" s="159"/>
      <c r="XK175" s="159"/>
      <c r="XL175" s="159"/>
      <c r="XM175" s="159"/>
      <c r="XN175" s="159"/>
      <c r="XO175" s="159"/>
      <c r="XP175" s="159"/>
      <c r="XQ175" s="159"/>
      <c r="XR175" s="159"/>
      <c r="XS175" s="159"/>
      <c r="XT175" s="159"/>
      <c r="XU175" s="159"/>
      <c r="XV175" s="159"/>
      <c r="XW175" s="159"/>
      <c r="XX175" s="159"/>
      <c r="XY175" s="159"/>
      <c r="XZ175" s="159"/>
      <c r="YA175" s="159"/>
      <c r="YB175" s="159"/>
      <c r="YC175" s="159"/>
      <c r="YD175" s="159"/>
      <c r="YE175" s="159"/>
      <c r="YF175" s="159"/>
      <c r="YG175" s="159"/>
      <c r="YH175" s="159"/>
      <c r="YI175" s="159"/>
      <c r="YJ175" s="159"/>
      <c r="YK175" s="159"/>
      <c r="YL175" s="159"/>
      <c r="YM175" s="159"/>
      <c r="YN175" s="159"/>
      <c r="YO175" s="159"/>
      <c r="YP175" s="159"/>
      <c r="YQ175" s="159"/>
      <c r="YR175" s="159"/>
      <c r="YS175" s="159"/>
      <c r="YT175" s="159"/>
      <c r="YU175" s="159"/>
      <c r="YV175" s="159"/>
      <c r="YW175" s="159"/>
      <c r="YX175" s="159"/>
      <c r="YY175" s="159"/>
      <c r="YZ175" s="159"/>
      <c r="ZA175" s="159"/>
      <c r="ZB175" s="159"/>
      <c r="ZC175" s="159"/>
      <c r="ZD175" s="159"/>
      <c r="ZE175" s="159"/>
      <c r="ZF175" s="159"/>
      <c r="ZG175" s="159"/>
      <c r="ZH175" s="159"/>
      <c r="ZI175" s="159"/>
      <c r="ZJ175" s="159"/>
      <c r="ZK175" s="159"/>
      <c r="ZL175" s="159"/>
      <c r="ZM175" s="159"/>
      <c r="ZN175" s="159"/>
      <c r="ZO175" s="159"/>
      <c r="ZP175" s="159"/>
      <c r="ZQ175" s="159"/>
      <c r="ZR175" s="159"/>
      <c r="ZS175" s="159"/>
      <c r="ZT175" s="159"/>
      <c r="ZU175" s="159"/>
      <c r="ZV175" s="159"/>
      <c r="ZW175" s="159"/>
      <c r="ZX175" s="159"/>
      <c r="ZY175" s="159"/>
      <c r="ZZ175" s="159"/>
      <c r="AAA175" s="159"/>
      <c r="AAB175" s="159"/>
      <c r="AAC175" s="159"/>
      <c r="AAD175" s="159"/>
      <c r="AAE175" s="159"/>
      <c r="AAF175" s="159"/>
      <c r="AAG175" s="159"/>
      <c r="AAH175" s="159"/>
      <c r="AAI175" s="159"/>
      <c r="AAJ175" s="159"/>
      <c r="AAK175" s="159"/>
      <c r="AAL175" s="159"/>
      <c r="AAM175" s="159"/>
      <c r="AAN175" s="159"/>
      <c r="AAO175" s="159"/>
      <c r="AAP175" s="159"/>
      <c r="AAQ175" s="159"/>
      <c r="AAR175" s="159"/>
      <c r="AAS175" s="159"/>
      <c r="AAT175" s="159"/>
      <c r="AAU175" s="159"/>
      <c r="AAV175" s="159"/>
      <c r="AAW175" s="159"/>
      <c r="AAX175" s="159"/>
      <c r="AAY175" s="159"/>
      <c r="AAZ175" s="159"/>
      <c r="ABA175" s="159"/>
      <c r="ABB175" s="159"/>
      <c r="ABC175" s="159"/>
      <c r="ABD175" s="159"/>
      <c r="ABE175" s="159"/>
      <c r="ABF175" s="159"/>
      <c r="ABG175" s="159"/>
      <c r="ABH175" s="159"/>
      <c r="ABI175" s="159"/>
      <c r="ABJ175" s="159"/>
      <c r="ABK175" s="159"/>
      <c r="ABL175" s="159"/>
      <c r="ABM175" s="159"/>
      <c r="ABN175" s="159"/>
      <c r="ABO175" s="159"/>
      <c r="ABP175" s="159"/>
      <c r="ABQ175" s="159"/>
      <c r="ABR175" s="159"/>
      <c r="ABS175" s="159"/>
      <c r="ABT175" s="159"/>
      <c r="ABU175" s="159"/>
      <c r="ABV175" s="159"/>
      <c r="ABW175" s="159"/>
      <c r="ABX175" s="159"/>
      <c r="ABY175" s="159"/>
      <c r="ABZ175" s="159"/>
      <c r="ACA175" s="159"/>
      <c r="ACB175" s="159"/>
      <c r="ACC175" s="159"/>
      <c r="ACD175" s="159"/>
      <c r="ACE175" s="159"/>
      <c r="ACF175" s="159"/>
      <c r="ACG175" s="159"/>
      <c r="ACH175" s="159"/>
      <c r="ACI175" s="159"/>
      <c r="ACJ175" s="159"/>
      <c r="ACK175" s="159"/>
      <c r="ACL175" s="159"/>
      <c r="ACM175" s="159"/>
      <c r="ACN175" s="159"/>
      <c r="ACO175" s="159"/>
      <c r="ACP175" s="159"/>
      <c r="ACQ175" s="159"/>
      <c r="ACR175" s="159"/>
      <c r="ACS175" s="159"/>
      <c r="ACT175" s="159"/>
      <c r="ACU175" s="159"/>
      <c r="ACV175" s="159"/>
      <c r="ACW175" s="159"/>
      <c r="ACX175" s="159"/>
      <c r="ACY175" s="159"/>
      <c r="ACZ175" s="159"/>
      <c r="ADA175" s="159"/>
      <c r="ADB175" s="159"/>
      <c r="ADC175" s="159"/>
      <c r="ADD175" s="159"/>
      <c r="ADE175" s="159"/>
      <c r="ADF175" s="159"/>
      <c r="ADG175" s="159"/>
      <c r="ADH175" s="159"/>
      <c r="ADI175" s="159"/>
      <c r="ADJ175" s="159"/>
      <c r="ADK175" s="159"/>
      <c r="ADL175" s="159"/>
      <c r="ADM175" s="159"/>
      <c r="ADN175" s="159"/>
      <c r="ADO175" s="159"/>
      <c r="ADP175" s="159"/>
      <c r="ADQ175" s="159"/>
      <c r="ADR175" s="159"/>
      <c r="ADS175" s="159"/>
      <c r="ADT175" s="159"/>
      <c r="ADU175" s="159"/>
      <c r="ADV175" s="159"/>
      <c r="ADW175" s="159"/>
      <c r="ADX175" s="159"/>
      <c r="ADY175" s="159"/>
      <c r="ADZ175" s="159"/>
      <c r="AEA175" s="159"/>
      <c r="AEB175" s="159"/>
      <c r="AEC175" s="159"/>
      <c r="AED175" s="159"/>
      <c r="AEE175" s="159"/>
      <c r="AEF175" s="159"/>
      <c r="AEG175" s="159"/>
      <c r="AEH175" s="159"/>
      <c r="AEI175" s="159"/>
      <c r="AEJ175" s="159"/>
      <c r="AEK175" s="159"/>
      <c r="AEL175" s="159"/>
      <c r="AEM175" s="159"/>
      <c r="AEN175" s="159"/>
      <c r="AEO175" s="159"/>
      <c r="AEP175" s="159"/>
      <c r="AEQ175" s="159"/>
      <c r="AER175" s="159"/>
      <c r="AES175" s="159"/>
      <c r="AET175" s="159"/>
      <c r="AEU175" s="159"/>
      <c r="AEV175" s="159"/>
      <c r="AEW175" s="159"/>
      <c r="AEX175" s="159"/>
      <c r="AEY175" s="159"/>
      <c r="AEZ175" s="159"/>
      <c r="AFA175" s="159"/>
      <c r="AFB175" s="159"/>
      <c r="AFC175" s="159"/>
      <c r="AFD175" s="159"/>
      <c r="AFE175" s="159"/>
      <c r="AFF175" s="159"/>
      <c r="AFG175" s="159"/>
      <c r="AFH175" s="159"/>
      <c r="AFI175" s="159"/>
      <c r="AFJ175" s="159"/>
      <c r="AFK175" s="159"/>
      <c r="AFL175" s="159"/>
      <c r="AFM175" s="159"/>
      <c r="AFN175" s="159"/>
      <c r="AFO175" s="159"/>
      <c r="AFP175" s="159"/>
      <c r="AFQ175" s="159"/>
      <c r="AFR175" s="159"/>
      <c r="AFS175" s="159"/>
      <c r="AFT175" s="159"/>
      <c r="AFU175" s="159"/>
      <c r="AFV175" s="159"/>
      <c r="AFW175" s="159"/>
      <c r="AFX175" s="159"/>
      <c r="AFY175" s="159"/>
      <c r="AFZ175" s="159"/>
      <c r="AGA175" s="159"/>
      <c r="AGB175" s="159"/>
      <c r="AGC175" s="159"/>
      <c r="AGD175" s="159"/>
      <c r="AGE175" s="159"/>
      <c r="AGF175" s="159"/>
      <c r="AGG175" s="159"/>
      <c r="AGH175" s="159"/>
      <c r="AGI175" s="159"/>
      <c r="AGJ175" s="159"/>
      <c r="AGK175" s="159"/>
      <c r="AGL175" s="159"/>
      <c r="AGM175" s="159"/>
      <c r="AGN175" s="159"/>
      <c r="AGO175" s="159"/>
      <c r="AGP175" s="159"/>
      <c r="AGQ175" s="159"/>
      <c r="AGR175" s="159"/>
      <c r="AGS175" s="159"/>
      <c r="AGT175" s="159"/>
      <c r="AGU175" s="159"/>
      <c r="AGV175" s="159"/>
      <c r="AGW175" s="159"/>
      <c r="AGX175" s="159"/>
      <c r="AGY175" s="159"/>
      <c r="AGZ175" s="159"/>
      <c r="AHA175" s="159"/>
      <c r="AHB175" s="159"/>
      <c r="AHC175" s="159"/>
      <c r="AHD175" s="159"/>
      <c r="AHE175" s="159"/>
      <c r="AHF175" s="159"/>
      <c r="AHG175" s="159"/>
      <c r="AHH175" s="159"/>
      <c r="AHI175" s="159"/>
      <c r="AHJ175" s="159"/>
      <c r="AHK175" s="159"/>
      <c r="AHL175" s="159"/>
      <c r="AHM175" s="159"/>
      <c r="AHN175" s="159"/>
      <c r="AHO175" s="159"/>
      <c r="AHP175" s="159"/>
      <c r="AHQ175" s="159"/>
      <c r="AHR175" s="159"/>
      <c r="AHS175" s="159"/>
      <c r="AHT175" s="159"/>
      <c r="AHU175" s="159"/>
      <c r="AHV175" s="159"/>
      <c r="AHW175" s="159"/>
      <c r="AHX175" s="159"/>
      <c r="AHY175" s="159"/>
      <c r="AHZ175" s="159"/>
      <c r="AIA175" s="159"/>
      <c r="AIB175" s="159"/>
      <c r="AIC175" s="159"/>
      <c r="AID175" s="159"/>
      <c r="AIE175" s="159"/>
      <c r="AIF175" s="159"/>
      <c r="AIG175" s="159"/>
      <c r="AIH175" s="159"/>
      <c r="AII175" s="159"/>
      <c r="AIJ175" s="159"/>
      <c r="AIK175" s="159"/>
      <c r="AIL175" s="159"/>
      <c r="AIM175" s="159"/>
      <c r="AIN175" s="159"/>
      <c r="AIO175" s="159"/>
      <c r="AIP175" s="159"/>
      <c r="AIQ175" s="159"/>
      <c r="AIR175" s="159"/>
      <c r="AIS175" s="159"/>
      <c r="AIT175" s="159"/>
      <c r="AIU175" s="159"/>
      <c r="AIV175" s="159"/>
      <c r="AIW175" s="159"/>
      <c r="AIX175" s="159"/>
      <c r="AIY175" s="159"/>
      <c r="AIZ175" s="159"/>
      <c r="AJA175" s="159"/>
      <c r="AJB175" s="159"/>
      <c r="AJC175" s="159"/>
      <c r="AJD175" s="159"/>
      <c r="AJE175" s="159"/>
      <c r="AJF175" s="159"/>
      <c r="AJG175" s="159"/>
      <c r="AJH175" s="159"/>
      <c r="AJI175" s="159"/>
      <c r="AJJ175" s="159"/>
      <c r="AJK175" s="159"/>
      <c r="AJL175" s="159"/>
      <c r="AJM175" s="159"/>
      <c r="AJN175" s="159"/>
      <c r="AJO175" s="159"/>
      <c r="AJP175" s="159"/>
      <c r="AJQ175" s="159"/>
      <c r="AJR175" s="159"/>
      <c r="AJS175" s="159"/>
      <c r="AJT175" s="159"/>
      <c r="AJU175" s="159"/>
      <c r="AJV175" s="159"/>
      <c r="AJW175" s="159"/>
      <c r="AJX175" s="159"/>
      <c r="AJY175" s="159"/>
      <c r="AJZ175" s="159"/>
      <c r="AKA175" s="159"/>
      <c r="AKB175" s="159"/>
      <c r="AKC175" s="159"/>
      <c r="AKD175" s="159"/>
      <c r="AKE175" s="159"/>
      <c r="AKF175" s="159"/>
      <c r="AKG175" s="159"/>
      <c r="AKH175" s="159"/>
      <c r="AKI175" s="159"/>
      <c r="AKJ175" s="159"/>
      <c r="AKK175" s="159"/>
      <c r="AKL175" s="159"/>
      <c r="AKM175" s="159"/>
      <c r="AKN175" s="159"/>
      <c r="AKO175" s="159"/>
      <c r="AKP175" s="159"/>
      <c r="AKQ175" s="159"/>
      <c r="AKR175" s="159"/>
      <c r="AKS175" s="159"/>
      <c r="AKT175" s="159"/>
      <c r="AKU175" s="159"/>
      <c r="AKV175" s="159"/>
      <c r="AKW175" s="159"/>
      <c r="AKX175" s="159"/>
      <c r="AKY175" s="159"/>
      <c r="AKZ175" s="159"/>
      <c r="ALA175" s="159"/>
      <c r="ALB175" s="159"/>
      <c r="ALC175" s="159"/>
      <c r="ALD175" s="159"/>
      <c r="ALE175" s="159"/>
      <c r="ALF175" s="159"/>
      <c r="ALG175" s="159"/>
      <c r="ALH175" s="159"/>
      <c r="ALI175" s="159"/>
      <c r="ALJ175" s="159"/>
      <c r="ALK175" s="159"/>
      <c r="ALL175" s="159"/>
      <c r="ALM175" s="159"/>
      <c r="ALN175" s="159"/>
      <c r="ALO175" s="159"/>
      <c r="ALP175" s="159"/>
      <c r="ALQ175" s="159"/>
      <c r="ALR175" s="159"/>
      <c r="ALS175" s="159"/>
      <c r="ALT175" s="159"/>
      <c r="ALU175" s="159"/>
      <c r="ALV175" s="159"/>
      <c r="ALW175" s="159"/>
      <c r="ALX175" s="159"/>
      <c r="ALY175" s="159"/>
      <c r="ALZ175" s="159"/>
      <c r="AMA175" s="159"/>
      <c r="AMB175" s="159"/>
      <c r="AMC175" s="159"/>
      <c r="AMD175" s="159"/>
      <c r="AME175" s="159"/>
      <c r="AMF175" s="159"/>
      <c r="AMG175" s="159"/>
      <c r="AMH175" s="159"/>
      <c r="AMI175" s="159"/>
      <c r="AMJ175" s="159"/>
      <c r="AMK175" s="159"/>
    </row>
    <row r="176" spans="1:1025" s="160" customFormat="1" ht="14.4" customHeight="1" x14ac:dyDescent="0.3">
      <c r="A176" s="237" t="s">
        <v>174</v>
      </c>
      <c r="B176" s="235"/>
      <c r="C176" s="235"/>
      <c r="D176" s="235"/>
      <c r="E176" s="235"/>
      <c r="F176" s="195"/>
      <c r="G176" s="182"/>
      <c r="H176" s="238" t="s">
        <v>181</v>
      </c>
      <c r="I176" s="235"/>
      <c r="J176" s="235"/>
      <c r="K176" s="235"/>
      <c r="L176" s="235"/>
      <c r="M176" s="235"/>
      <c r="N176" s="235"/>
      <c r="O176" s="235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59"/>
      <c r="BN176" s="159"/>
      <c r="BO176" s="159"/>
      <c r="BP176" s="159"/>
      <c r="BQ176" s="159"/>
      <c r="BR176" s="159"/>
      <c r="BS176" s="159"/>
      <c r="BT176" s="159"/>
      <c r="BU176" s="159"/>
      <c r="BV176" s="159"/>
      <c r="BW176" s="159"/>
      <c r="BX176" s="159"/>
      <c r="BY176" s="159"/>
      <c r="BZ176" s="159"/>
      <c r="CA176" s="159"/>
      <c r="CB176" s="159"/>
      <c r="CC176" s="159"/>
      <c r="CD176" s="159"/>
      <c r="CE176" s="159"/>
      <c r="CF176" s="159"/>
      <c r="CG176" s="159"/>
      <c r="CH176" s="159"/>
      <c r="CI176" s="159"/>
      <c r="CJ176" s="159"/>
      <c r="CK176" s="159"/>
      <c r="CL176" s="159"/>
      <c r="CM176" s="159"/>
      <c r="CN176" s="159"/>
      <c r="CO176" s="159"/>
      <c r="CP176" s="159"/>
      <c r="CQ176" s="159"/>
      <c r="CR176" s="159"/>
      <c r="CS176" s="159"/>
      <c r="CT176" s="159"/>
      <c r="CU176" s="159"/>
      <c r="CV176" s="159"/>
      <c r="CW176" s="159"/>
      <c r="CX176" s="159"/>
      <c r="CY176" s="159"/>
      <c r="CZ176" s="159"/>
      <c r="DA176" s="159"/>
      <c r="DB176" s="159"/>
      <c r="DC176" s="159"/>
      <c r="DD176" s="159"/>
      <c r="DE176" s="159"/>
      <c r="DF176" s="159"/>
      <c r="DG176" s="159"/>
      <c r="DH176" s="159"/>
      <c r="DI176" s="159"/>
      <c r="DJ176" s="159"/>
      <c r="DK176" s="159"/>
      <c r="DL176" s="159"/>
      <c r="DM176" s="159"/>
      <c r="DN176" s="159"/>
      <c r="DO176" s="159"/>
      <c r="DP176" s="159"/>
      <c r="DQ176" s="159"/>
      <c r="DR176" s="159"/>
      <c r="DS176" s="159"/>
      <c r="DT176" s="159"/>
      <c r="DU176" s="159"/>
      <c r="DV176" s="159"/>
      <c r="DW176" s="159"/>
      <c r="DX176" s="159"/>
      <c r="DY176" s="159"/>
      <c r="DZ176" s="159"/>
      <c r="EA176" s="159"/>
      <c r="EB176" s="159"/>
      <c r="EC176" s="159"/>
      <c r="ED176" s="159"/>
      <c r="EE176" s="159"/>
      <c r="EF176" s="159"/>
      <c r="EG176" s="159"/>
      <c r="EH176" s="159"/>
      <c r="EI176" s="159"/>
      <c r="EJ176" s="159"/>
      <c r="EK176" s="159"/>
      <c r="EL176" s="159"/>
      <c r="EM176" s="159"/>
      <c r="EN176" s="159"/>
      <c r="EO176" s="159"/>
      <c r="EP176" s="159"/>
      <c r="EQ176" s="159"/>
      <c r="ER176" s="159"/>
      <c r="ES176" s="159"/>
      <c r="ET176" s="159"/>
      <c r="EU176" s="159"/>
      <c r="EV176" s="159"/>
      <c r="EW176" s="159"/>
      <c r="EX176" s="159"/>
      <c r="EY176" s="159"/>
      <c r="EZ176" s="159"/>
      <c r="FA176" s="159"/>
      <c r="FB176" s="159"/>
      <c r="FC176" s="159"/>
      <c r="FD176" s="159"/>
      <c r="FE176" s="159"/>
      <c r="FF176" s="159"/>
      <c r="FG176" s="159"/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9"/>
      <c r="HK176" s="159"/>
      <c r="HL176" s="159"/>
      <c r="HM176" s="159"/>
      <c r="HN176" s="159"/>
      <c r="HO176" s="159"/>
      <c r="HP176" s="159"/>
      <c r="HQ176" s="159"/>
      <c r="HR176" s="159"/>
      <c r="HS176" s="159"/>
      <c r="HT176" s="159"/>
      <c r="HU176" s="159"/>
      <c r="HV176" s="159"/>
      <c r="HW176" s="159"/>
      <c r="HX176" s="159"/>
      <c r="HY176" s="159"/>
      <c r="HZ176" s="159"/>
      <c r="IA176" s="159"/>
      <c r="IB176" s="159"/>
      <c r="IC176" s="159"/>
      <c r="ID176" s="159"/>
      <c r="IE176" s="159"/>
      <c r="IF176" s="159"/>
      <c r="IG176" s="159"/>
      <c r="IH176" s="159"/>
      <c r="II176" s="159"/>
      <c r="IJ176" s="159"/>
      <c r="IK176" s="159"/>
      <c r="IL176" s="159"/>
      <c r="IM176" s="159"/>
      <c r="IN176" s="159"/>
      <c r="IO176" s="159"/>
      <c r="IP176" s="159"/>
      <c r="IQ176" s="159"/>
      <c r="IR176" s="159"/>
      <c r="IS176" s="159"/>
      <c r="IT176" s="159"/>
      <c r="IU176" s="159"/>
      <c r="IV176" s="159"/>
      <c r="IW176" s="159"/>
      <c r="IX176" s="159"/>
      <c r="IY176" s="159"/>
      <c r="IZ176" s="159"/>
      <c r="JA176" s="159"/>
      <c r="JB176" s="159"/>
      <c r="JC176" s="159"/>
      <c r="JD176" s="159"/>
      <c r="JE176" s="159"/>
      <c r="JF176" s="159"/>
      <c r="JG176" s="159"/>
      <c r="JH176" s="159"/>
      <c r="JI176" s="159"/>
      <c r="JJ176" s="159"/>
      <c r="JK176" s="159"/>
      <c r="JL176" s="159"/>
      <c r="JM176" s="159"/>
      <c r="JN176" s="159"/>
      <c r="JO176" s="159"/>
      <c r="JP176" s="159"/>
      <c r="JQ176" s="159"/>
      <c r="JR176" s="159"/>
      <c r="JS176" s="159"/>
      <c r="JT176" s="159"/>
      <c r="JU176" s="159"/>
      <c r="JV176" s="159"/>
      <c r="JW176" s="159"/>
      <c r="JX176" s="159"/>
      <c r="JY176" s="159"/>
      <c r="JZ176" s="159"/>
      <c r="KA176" s="159"/>
      <c r="KB176" s="159"/>
      <c r="KC176" s="159"/>
      <c r="KD176" s="159"/>
      <c r="KE176" s="159"/>
      <c r="KF176" s="159"/>
      <c r="KG176" s="159"/>
      <c r="KH176" s="159"/>
      <c r="KI176" s="159"/>
      <c r="KJ176" s="159"/>
      <c r="KK176" s="159"/>
      <c r="KL176" s="159"/>
      <c r="KM176" s="159"/>
      <c r="KN176" s="159"/>
      <c r="KO176" s="159"/>
      <c r="KP176" s="159"/>
      <c r="KQ176" s="159"/>
      <c r="KR176" s="159"/>
      <c r="KS176" s="159"/>
      <c r="KT176" s="159"/>
      <c r="KU176" s="159"/>
      <c r="KV176" s="159"/>
      <c r="KW176" s="159"/>
      <c r="KX176" s="159"/>
      <c r="KY176" s="159"/>
      <c r="KZ176" s="159"/>
      <c r="LA176" s="159"/>
      <c r="LB176" s="159"/>
      <c r="LC176" s="159"/>
      <c r="LD176" s="159"/>
      <c r="LE176" s="159"/>
      <c r="LF176" s="159"/>
      <c r="LG176" s="159"/>
      <c r="LH176" s="159"/>
      <c r="LI176" s="159"/>
      <c r="LJ176" s="159"/>
      <c r="LK176" s="159"/>
      <c r="LL176" s="159"/>
      <c r="LM176" s="159"/>
      <c r="LN176" s="159"/>
      <c r="LO176" s="159"/>
      <c r="LP176" s="159"/>
      <c r="LQ176" s="159"/>
      <c r="LR176" s="159"/>
      <c r="LS176" s="159"/>
      <c r="LT176" s="159"/>
      <c r="LU176" s="159"/>
      <c r="LV176" s="159"/>
      <c r="LW176" s="159"/>
      <c r="LX176" s="159"/>
      <c r="LY176" s="159"/>
      <c r="LZ176" s="159"/>
      <c r="MA176" s="159"/>
      <c r="MB176" s="159"/>
      <c r="MC176" s="159"/>
      <c r="MD176" s="159"/>
      <c r="ME176" s="159"/>
      <c r="MF176" s="159"/>
      <c r="MG176" s="159"/>
      <c r="MH176" s="159"/>
      <c r="MI176" s="159"/>
      <c r="MJ176" s="159"/>
      <c r="MK176" s="159"/>
      <c r="ML176" s="159"/>
      <c r="MM176" s="159"/>
      <c r="MN176" s="159"/>
      <c r="MO176" s="159"/>
      <c r="MP176" s="159"/>
      <c r="MQ176" s="159"/>
      <c r="MR176" s="159"/>
      <c r="MS176" s="159"/>
      <c r="MT176" s="159"/>
      <c r="MU176" s="159"/>
      <c r="MV176" s="159"/>
      <c r="MW176" s="159"/>
      <c r="MX176" s="159"/>
      <c r="MY176" s="159"/>
      <c r="MZ176" s="159"/>
      <c r="NA176" s="159"/>
      <c r="NB176" s="159"/>
      <c r="NC176" s="159"/>
      <c r="ND176" s="159"/>
      <c r="NE176" s="159"/>
      <c r="NF176" s="159"/>
      <c r="NG176" s="159"/>
      <c r="NH176" s="159"/>
      <c r="NI176" s="159"/>
      <c r="NJ176" s="159"/>
      <c r="NK176" s="159"/>
      <c r="NL176" s="159"/>
      <c r="NM176" s="159"/>
      <c r="NN176" s="159"/>
      <c r="NO176" s="159"/>
      <c r="NP176" s="159"/>
      <c r="NQ176" s="159"/>
      <c r="NR176" s="159"/>
      <c r="NS176" s="159"/>
      <c r="NT176" s="159"/>
      <c r="NU176" s="159"/>
      <c r="NV176" s="159"/>
      <c r="NW176" s="159"/>
      <c r="NX176" s="159"/>
      <c r="NY176" s="159"/>
      <c r="NZ176" s="159"/>
      <c r="OA176" s="159"/>
      <c r="OB176" s="159"/>
      <c r="OC176" s="159"/>
      <c r="OD176" s="159"/>
      <c r="OE176" s="159"/>
      <c r="OF176" s="159"/>
      <c r="OG176" s="159"/>
      <c r="OH176" s="159"/>
      <c r="OI176" s="159"/>
      <c r="OJ176" s="159"/>
      <c r="OK176" s="159"/>
      <c r="OL176" s="159"/>
      <c r="OM176" s="159"/>
      <c r="ON176" s="159"/>
      <c r="OO176" s="159"/>
      <c r="OP176" s="159"/>
      <c r="OQ176" s="159"/>
      <c r="OR176" s="159"/>
      <c r="OS176" s="159"/>
      <c r="OT176" s="159"/>
      <c r="OU176" s="159"/>
      <c r="OV176" s="159"/>
      <c r="OW176" s="159"/>
      <c r="OX176" s="159"/>
      <c r="OY176" s="159"/>
      <c r="OZ176" s="159"/>
      <c r="PA176" s="159"/>
      <c r="PB176" s="159"/>
      <c r="PC176" s="159"/>
      <c r="PD176" s="159"/>
      <c r="PE176" s="159"/>
      <c r="PF176" s="159"/>
      <c r="PG176" s="159"/>
      <c r="PH176" s="159"/>
      <c r="PI176" s="159"/>
      <c r="PJ176" s="159"/>
      <c r="PK176" s="159"/>
      <c r="PL176" s="159"/>
      <c r="PM176" s="159"/>
      <c r="PN176" s="159"/>
      <c r="PO176" s="159"/>
      <c r="PP176" s="159"/>
      <c r="PQ176" s="159"/>
      <c r="PR176" s="159"/>
      <c r="PS176" s="159"/>
      <c r="PT176" s="159"/>
      <c r="PU176" s="159"/>
      <c r="PV176" s="159"/>
      <c r="PW176" s="159"/>
      <c r="PX176" s="159"/>
      <c r="PY176" s="159"/>
      <c r="PZ176" s="159"/>
      <c r="QA176" s="159"/>
      <c r="QB176" s="159"/>
      <c r="QC176" s="159"/>
      <c r="QD176" s="159"/>
      <c r="QE176" s="159"/>
      <c r="QF176" s="159"/>
      <c r="QG176" s="159"/>
      <c r="QH176" s="159"/>
      <c r="QI176" s="159"/>
      <c r="QJ176" s="159"/>
      <c r="QK176" s="159"/>
      <c r="QL176" s="159"/>
      <c r="QM176" s="159"/>
      <c r="QN176" s="159"/>
      <c r="QO176" s="159"/>
      <c r="QP176" s="159"/>
      <c r="QQ176" s="159"/>
      <c r="QR176" s="159"/>
      <c r="QS176" s="159"/>
      <c r="QT176" s="159"/>
      <c r="QU176" s="159"/>
      <c r="QV176" s="159"/>
      <c r="QW176" s="159"/>
      <c r="QX176" s="159"/>
      <c r="QY176" s="159"/>
      <c r="QZ176" s="159"/>
      <c r="RA176" s="159"/>
      <c r="RB176" s="159"/>
      <c r="RC176" s="159"/>
      <c r="RD176" s="159"/>
      <c r="RE176" s="159"/>
      <c r="RF176" s="159"/>
      <c r="RG176" s="159"/>
      <c r="RH176" s="159"/>
      <c r="RI176" s="159"/>
      <c r="RJ176" s="159"/>
      <c r="RK176" s="159"/>
      <c r="RL176" s="159"/>
      <c r="RM176" s="159"/>
      <c r="RN176" s="159"/>
      <c r="RO176" s="159"/>
      <c r="RP176" s="159"/>
      <c r="RQ176" s="159"/>
      <c r="RR176" s="159"/>
      <c r="RS176" s="159"/>
      <c r="RT176" s="159"/>
      <c r="RU176" s="159"/>
      <c r="RV176" s="159"/>
      <c r="RW176" s="159"/>
      <c r="RX176" s="159"/>
      <c r="RY176" s="159"/>
      <c r="RZ176" s="159"/>
      <c r="SA176" s="159"/>
      <c r="SB176" s="159"/>
      <c r="SC176" s="159"/>
      <c r="SD176" s="159"/>
      <c r="SE176" s="159"/>
      <c r="SF176" s="159"/>
      <c r="SG176" s="159"/>
      <c r="SH176" s="159"/>
      <c r="SI176" s="159"/>
      <c r="SJ176" s="159"/>
      <c r="SK176" s="159"/>
      <c r="SL176" s="159"/>
      <c r="SM176" s="159"/>
      <c r="SN176" s="159"/>
      <c r="SO176" s="159"/>
      <c r="SP176" s="159"/>
      <c r="SQ176" s="159"/>
      <c r="SR176" s="159"/>
      <c r="SS176" s="159"/>
      <c r="ST176" s="159"/>
      <c r="SU176" s="159"/>
      <c r="SV176" s="159"/>
      <c r="SW176" s="159"/>
      <c r="SX176" s="159"/>
      <c r="SY176" s="159"/>
      <c r="SZ176" s="159"/>
      <c r="TA176" s="159"/>
      <c r="TB176" s="159"/>
      <c r="TC176" s="159"/>
      <c r="TD176" s="159"/>
      <c r="TE176" s="159"/>
      <c r="TF176" s="159"/>
      <c r="TG176" s="159"/>
      <c r="TH176" s="159"/>
      <c r="TI176" s="159"/>
      <c r="TJ176" s="159"/>
      <c r="TK176" s="159"/>
      <c r="TL176" s="159"/>
      <c r="TM176" s="159"/>
      <c r="TN176" s="159"/>
      <c r="TO176" s="159"/>
      <c r="TP176" s="159"/>
      <c r="TQ176" s="159"/>
      <c r="TR176" s="159"/>
      <c r="TS176" s="159"/>
      <c r="TT176" s="159"/>
      <c r="TU176" s="159"/>
      <c r="TV176" s="159"/>
      <c r="TW176" s="159"/>
      <c r="TX176" s="159"/>
      <c r="TY176" s="159"/>
      <c r="TZ176" s="159"/>
      <c r="UA176" s="159"/>
      <c r="UB176" s="159"/>
      <c r="UC176" s="159"/>
      <c r="UD176" s="159"/>
      <c r="UE176" s="159"/>
      <c r="UF176" s="159"/>
      <c r="UG176" s="159"/>
      <c r="UH176" s="159"/>
      <c r="UI176" s="159"/>
      <c r="UJ176" s="159"/>
      <c r="UK176" s="159"/>
      <c r="UL176" s="159"/>
      <c r="UM176" s="159"/>
      <c r="UN176" s="159"/>
      <c r="UO176" s="159"/>
      <c r="UP176" s="159"/>
      <c r="UQ176" s="159"/>
      <c r="UR176" s="159"/>
      <c r="US176" s="159"/>
      <c r="UT176" s="159"/>
      <c r="UU176" s="159"/>
      <c r="UV176" s="159"/>
      <c r="UW176" s="159"/>
      <c r="UX176" s="159"/>
      <c r="UY176" s="159"/>
      <c r="UZ176" s="159"/>
      <c r="VA176" s="159"/>
      <c r="VB176" s="159"/>
      <c r="VC176" s="159"/>
      <c r="VD176" s="159"/>
      <c r="VE176" s="159"/>
      <c r="VF176" s="159"/>
      <c r="VG176" s="159"/>
      <c r="VH176" s="159"/>
      <c r="VI176" s="159"/>
      <c r="VJ176" s="159"/>
      <c r="VK176" s="159"/>
      <c r="VL176" s="159"/>
      <c r="VM176" s="159"/>
      <c r="VN176" s="159"/>
      <c r="VO176" s="159"/>
      <c r="VP176" s="159"/>
      <c r="VQ176" s="159"/>
      <c r="VR176" s="159"/>
      <c r="VS176" s="159"/>
      <c r="VT176" s="159"/>
      <c r="VU176" s="159"/>
      <c r="VV176" s="159"/>
      <c r="VW176" s="159"/>
      <c r="VX176" s="159"/>
      <c r="VY176" s="159"/>
      <c r="VZ176" s="159"/>
      <c r="WA176" s="159"/>
      <c r="WB176" s="159"/>
      <c r="WC176" s="159"/>
      <c r="WD176" s="159"/>
      <c r="WE176" s="159"/>
      <c r="WF176" s="159"/>
      <c r="WG176" s="159"/>
      <c r="WH176" s="159"/>
      <c r="WI176" s="159"/>
      <c r="WJ176" s="159"/>
      <c r="WK176" s="159"/>
      <c r="WL176" s="159"/>
      <c r="WM176" s="159"/>
      <c r="WN176" s="159"/>
      <c r="WO176" s="159"/>
      <c r="WP176" s="159"/>
      <c r="WQ176" s="159"/>
      <c r="WR176" s="159"/>
      <c r="WS176" s="159"/>
      <c r="WT176" s="159"/>
      <c r="WU176" s="159"/>
      <c r="WV176" s="159"/>
      <c r="WW176" s="159"/>
      <c r="WX176" s="159"/>
      <c r="WY176" s="159"/>
      <c r="WZ176" s="159"/>
      <c r="XA176" s="159"/>
      <c r="XB176" s="159"/>
      <c r="XC176" s="159"/>
      <c r="XD176" s="159"/>
      <c r="XE176" s="159"/>
      <c r="XF176" s="159"/>
      <c r="XG176" s="159"/>
      <c r="XH176" s="159"/>
      <c r="XI176" s="159"/>
      <c r="XJ176" s="159"/>
      <c r="XK176" s="159"/>
      <c r="XL176" s="159"/>
      <c r="XM176" s="159"/>
      <c r="XN176" s="159"/>
      <c r="XO176" s="159"/>
      <c r="XP176" s="159"/>
      <c r="XQ176" s="159"/>
      <c r="XR176" s="159"/>
      <c r="XS176" s="159"/>
      <c r="XT176" s="159"/>
      <c r="XU176" s="159"/>
      <c r="XV176" s="159"/>
      <c r="XW176" s="159"/>
      <c r="XX176" s="159"/>
      <c r="XY176" s="159"/>
      <c r="XZ176" s="159"/>
      <c r="YA176" s="159"/>
      <c r="YB176" s="159"/>
      <c r="YC176" s="159"/>
      <c r="YD176" s="159"/>
      <c r="YE176" s="159"/>
      <c r="YF176" s="159"/>
      <c r="YG176" s="159"/>
      <c r="YH176" s="159"/>
      <c r="YI176" s="159"/>
      <c r="YJ176" s="159"/>
      <c r="YK176" s="159"/>
      <c r="YL176" s="159"/>
      <c r="YM176" s="159"/>
      <c r="YN176" s="159"/>
      <c r="YO176" s="159"/>
      <c r="YP176" s="159"/>
      <c r="YQ176" s="159"/>
      <c r="YR176" s="159"/>
      <c r="YS176" s="159"/>
      <c r="YT176" s="159"/>
      <c r="YU176" s="159"/>
      <c r="YV176" s="159"/>
      <c r="YW176" s="159"/>
      <c r="YX176" s="159"/>
      <c r="YY176" s="159"/>
      <c r="YZ176" s="159"/>
      <c r="ZA176" s="159"/>
      <c r="ZB176" s="159"/>
      <c r="ZC176" s="159"/>
      <c r="ZD176" s="159"/>
      <c r="ZE176" s="159"/>
      <c r="ZF176" s="159"/>
      <c r="ZG176" s="159"/>
      <c r="ZH176" s="159"/>
      <c r="ZI176" s="159"/>
      <c r="ZJ176" s="159"/>
      <c r="ZK176" s="159"/>
      <c r="ZL176" s="159"/>
      <c r="ZM176" s="159"/>
      <c r="ZN176" s="159"/>
      <c r="ZO176" s="159"/>
      <c r="ZP176" s="159"/>
      <c r="ZQ176" s="159"/>
      <c r="ZR176" s="159"/>
      <c r="ZS176" s="159"/>
      <c r="ZT176" s="159"/>
      <c r="ZU176" s="159"/>
      <c r="ZV176" s="159"/>
      <c r="ZW176" s="159"/>
      <c r="ZX176" s="159"/>
      <c r="ZY176" s="159"/>
      <c r="ZZ176" s="159"/>
      <c r="AAA176" s="159"/>
      <c r="AAB176" s="159"/>
      <c r="AAC176" s="159"/>
      <c r="AAD176" s="159"/>
      <c r="AAE176" s="159"/>
      <c r="AAF176" s="159"/>
      <c r="AAG176" s="159"/>
      <c r="AAH176" s="159"/>
      <c r="AAI176" s="159"/>
      <c r="AAJ176" s="159"/>
      <c r="AAK176" s="159"/>
      <c r="AAL176" s="159"/>
      <c r="AAM176" s="159"/>
      <c r="AAN176" s="159"/>
      <c r="AAO176" s="159"/>
      <c r="AAP176" s="159"/>
      <c r="AAQ176" s="159"/>
      <c r="AAR176" s="159"/>
      <c r="AAS176" s="159"/>
      <c r="AAT176" s="159"/>
      <c r="AAU176" s="159"/>
      <c r="AAV176" s="159"/>
      <c r="AAW176" s="159"/>
      <c r="AAX176" s="159"/>
      <c r="AAY176" s="159"/>
      <c r="AAZ176" s="159"/>
      <c r="ABA176" s="159"/>
      <c r="ABB176" s="159"/>
      <c r="ABC176" s="159"/>
      <c r="ABD176" s="159"/>
      <c r="ABE176" s="159"/>
      <c r="ABF176" s="159"/>
      <c r="ABG176" s="159"/>
      <c r="ABH176" s="159"/>
      <c r="ABI176" s="159"/>
      <c r="ABJ176" s="159"/>
      <c r="ABK176" s="159"/>
      <c r="ABL176" s="159"/>
      <c r="ABM176" s="159"/>
      <c r="ABN176" s="159"/>
      <c r="ABO176" s="159"/>
      <c r="ABP176" s="159"/>
      <c r="ABQ176" s="159"/>
      <c r="ABR176" s="159"/>
      <c r="ABS176" s="159"/>
      <c r="ABT176" s="159"/>
      <c r="ABU176" s="159"/>
      <c r="ABV176" s="159"/>
      <c r="ABW176" s="159"/>
      <c r="ABX176" s="159"/>
      <c r="ABY176" s="159"/>
      <c r="ABZ176" s="159"/>
      <c r="ACA176" s="159"/>
      <c r="ACB176" s="159"/>
      <c r="ACC176" s="159"/>
      <c r="ACD176" s="159"/>
      <c r="ACE176" s="159"/>
      <c r="ACF176" s="159"/>
      <c r="ACG176" s="159"/>
      <c r="ACH176" s="159"/>
      <c r="ACI176" s="159"/>
      <c r="ACJ176" s="159"/>
      <c r="ACK176" s="159"/>
      <c r="ACL176" s="159"/>
      <c r="ACM176" s="159"/>
      <c r="ACN176" s="159"/>
      <c r="ACO176" s="159"/>
      <c r="ACP176" s="159"/>
      <c r="ACQ176" s="159"/>
      <c r="ACR176" s="159"/>
      <c r="ACS176" s="159"/>
      <c r="ACT176" s="159"/>
      <c r="ACU176" s="159"/>
      <c r="ACV176" s="159"/>
      <c r="ACW176" s="159"/>
      <c r="ACX176" s="159"/>
      <c r="ACY176" s="159"/>
      <c r="ACZ176" s="159"/>
      <c r="ADA176" s="159"/>
      <c r="ADB176" s="159"/>
      <c r="ADC176" s="159"/>
      <c r="ADD176" s="159"/>
      <c r="ADE176" s="159"/>
      <c r="ADF176" s="159"/>
      <c r="ADG176" s="159"/>
      <c r="ADH176" s="159"/>
      <c r="ADI176" s="159"/>
      <c r="ADJ176" s="159"/>
      <c r="ADK176" s="159"/>
      <c r="ADL176" s="159"/>
      <c r="ADM176" s="159"/>
      <c r="ADN176" s="159"/>
      <c r="ADO176" s="159"/>
      <c r="ADP176" s="159"/>
      <c r="ADQ176" s="159"/>
      <c r="ADR176" s="159"/>
      <c r="ADS176" s="159"/>
      <c r="ADT176" s="159"/>
      <c r="ADU176" s="159"/>
      <c r="ADV176" s="159"/>
      <c r="ADW176" s="159"/>
      <c r="ADX176" s="159"/>
      <c r="ADY176" s="159"/>
      <c r="ADZ176" s="159"/>
      <c r="AEA176" s="159"/>
      <c r="AEB176" s="159"/>
      <c r="AEC176" s="159"/>
      <c r="AED176" s="159"/>
      <c r="AEE176" s="159"/>
      <c r="AEF176" s="159"/>
      <c r="AEG176" s="159"/>
      <c r="AEH176" s="159"/>
      <c r="AEI176" s="159"/>
      <c r="AEJ176" s="159"/>
      <c r="AEK176" s="159"/>
      <c r="AEL176" s="159"/>
      <c r="AEM176" s="159"/>
      <c r="AEN176" s="159"/>
      <c r="AEO176" s="159"/>
      <c r="AEP176" s="159"/>
      <c r="AEQ176" s="159"/>
      <c r="AER176" s="159"/>
      <c r="AES176" s="159"/>
      <c r="AET176" s="159"/>
      <c r="AEU176" s="159"/>
      <c r="AEV176" s="159"/>
      <c r="AEW176" s="159"/>
      <c r="AEX176" s="159"/>
      <c r="AEY176" s="159"/>
      <c r="AEZ176" s="159"/>
      <c r="AFA176" s="159"/>
      <c r="AFB176" s="159"/>
      <c r="AFC176" s="159"/>
      <c r="AFD176" s="159"/>
      <c r="AFE176" s="159"/>
      <c r="AFF176" s="159"/>
      <c r="AFG176" s="159"/>
      <c r="AFH176" s="159"/>
      <c r="AFI176" s="159"/>
      <c r="AFJ176" s="159"/>
      <c r="AFK176" s="159"/>
      <c r="AFL176" s="159"/>
      <c r="AFM176" s="159"/>
      <c r="AFN176" s="159"/>
      <c r="AFO176" s="159"/>
      <c r="AFP176" s="159"/>
      <c r="AFQ176" s="159"/>
      <c r="AFR176" s="159"/>
      <c r="AFS176" s="159"/>
      <c r="AFT176" s="159"/>
      <c r="AFU176" s="159"/>
      <c r="AFV176" s="159"/>
      <c r="AFW176" s="159"/>
      <c r="AFX176" s="159"/>
      <c r="AFY176" s="159"/>
      <c r="AFZ176" s="159"/>
      <c r="AGA176" s="159"/>
      <c r="AGB176" s="159"/>
      <c r="AGC176" s="159"/>
      <c r="AGD176" s="159"/>
      <c r="AGE176" s="159"/>
      <c r="AGF176" s="159"/>
      <c r="AGG176" s="159"/>
      <c r="AGH176" s="159"/>
      <c r="AGI176" s="159"/>
      <c r="AGJ176" s="159"/>
      <c r="AGK176" s="159"/>
      <c r="AGL176" s="159"/>
      <c r="AGM176" s="159"/>
      <c r="AGN176" s="159"/>
      <c r="AGO176" s="159"/>
      <c r="AGP176" s="159"/>
      <c r="AGQ176" s="159"/>
      <c r="AGR176" s="159"/>
      <c r="AGS176" s="159"/>
      <c r="AGT176" s="159"/>
      <c r="AGU176" s="159"/>
      <c r="AGV176" s="159"/>
      <c r="AGW176" s="159"/>
      <c r="AGX176" s="159"/>
      <c r="AGY176" s="159"/>
      <c r="AGZ176" s="159"/>
      <c r="AHA176" s="159"/>
      <c r="AHB176" s="159"/>
      <c r="AHC176" s="159"/>
      <c r="AHD176" s="159"/>
      <c r="AHE176" s="159"/>
      <c r="AHF176" s="159"/>
      <c r="AHG176" s="159"/>
      <c r="AHH176" s="159"/>
      <c r="AHI176" s="159"/>
      <c r="AHJ176" s="159"/>
      <c r="AHK176" s="159"/>
      <c r="AHL176" s="159"/>
      <c r="AHM176" s="159"/>
      <c r="AHN176" s="159"/>
      <c r="AHO176" s="159"/>
      <c r="AHP176" s="159"/>
      <c r="AHQ176" s="159"/>
      <c r="AHR176" s="159"/>
      <c r="AHS176" s="159"/>
      <c r="AHT176" s="159"/>
      <c r="AHU176" s="159"/>
      <c r="AHV176" s="159"/>
      <c r="AHW176" s="159"/>
      <c r="AHX176" s="159"/>
      <c r="AHY176" s="159"/>
      <c r="AHZ176" s="159"/>
      <c r="AIA176" s="159"/>
      <c r="AIB176" s="159"/>
      <c r="AIC176" s="159"/>
      <c r="AID176" s="159"/>
      <c r="AIE176" s="159"/>
      <c r="AIF176" s="159"/>
      <c r="AIG176" s="159"/>
      <c r="AIH176" s="159"/>
      <c r="AII176" s="159"/>
      <c r="AIJ176" s="159"/>
      <c r="AIK176" s="159"/>
      <c r="AIL176" s="159"/>
      <c r="AIM176" s="159"/>
      <c r="AIN176" s="159"/>
      <c r="AIO176" s="159"/>
      <c r="AIP176" s="159"/>
      <c r="AIQ176" s="159"/>
      <c r="AIR176" s="159"/>
      <c r="AIS176" s="159"/>
      <c r="AIT176" s="159"/>
      <c r="AIU176" s="159"/>
      <c r="AIV176" s="159"/>
      <c r="AIW176" s="159"/>
      <c r="AIX176" s="159"/>
      <c r="AIY176" s="159"/>
      <c r="AIZ176" s="159"/>
      <c r="AJA176" s="159"/>
      <c r="AJB176" s="159"/>
      <c r="AJC176" s="159"/>
      <c r="AJD176" s="159"/>
      <c r="AJE176" s="159"/>
      <c r="AJF176" s="159"/>
      <c r="AJG176" s="159"/>
      <c r="AJH176" s="159"/>
      <c r="AJI176" s="159"/>
      <c r="AJJ176" s="159"/>
      <c r="AJK176" s="159"/>
      <c r="AJL176" s="159"/>
      <c r="AJM176" s="159"/>
      <c r="AJN176" s="159"/>
      <c r="AJO176" s="159"/>
      <c r="AJP176" s="159"/>
      <c r="AJQ176" s="159"/>
      <c r="AJR176" s="159"/>
      <c r="AJS176" s="159"/>
      <c r="AJT176" s="159"/>
      <c r="AJU176" s="159"/>
      <c r="AJV176" s="159"/>
      <c r="AJW176" s="159"/>
      <c r="AJX176" s="159"/>
      <c r="AJY176" s="159"/>
      <c r="AJZ176" s="159"/>
      <c r="AKA176" s="159"/>
      <c r="AKB176" s="159"/>
      <c r="AKC176" s="159"/>
      <c r="AKD176" s="159"/>
      <c r="AKE176" s="159"/>
      <c r="AKF176" s="159"/>
      <c r="AKG176" s="159"/>
      <c r="AKH176" s="159"/>
      <c r="AKI176" s="159"/>
      <c r="AKJ176" s="159"/>
      <c r="AKK176" s="159"/>
      <c r="AKL176" s="159"/>
      <c r="AKM176" s="159"/>
      <c r="AKN176" s="159"/>
      <c r="AKO176" s="159"/>
      <c r="AKP176" s="159"/>
      <c r="AKQ176" s="159"/>
      <c r="AKR176" s="159"/>
      <c r="AKS176" s="159"/>
      <c r="AKT176" s="159"/>
      <c r="AKU176" s="159"/>
      <c r="AKV176" s="159"/>
      <c r="AKW176" s="159"/>
      <c r="AKX176" s="159"/>
      <c r="AKY176" s="159"/>
      <c r="AKZ176" s="159"/>
      <c r="ALA176" s="159"/>
      <c r="ALB176" s="159"/>
      <c r="ALC176" s="159"/>
      <c r="ALD176" s="159"/>
      <c r="ALE176" s="159"/>
      <c r="ALF176" s="159"/>
      <c r="ALG176" s="159"/>
      <c r="ALH176" s="159"/>
      <c r="ALI176" s="159"/>
      <c r="ALJ176" s="159"/>
      <c r="ALK176" s="159"/>
      <c r="ALL176" s="159"/>
      <c r="ALM176" s="159"/>
      <c r="ALN176" s="159"/>
      <c r="ALO176" s="159"/>
      <c r="ALP176" s="159"/>
      <c r="ALQ176" s="159"/>
      <c r="ALR176" s="159"/>
      <c r="ALS176" s="159"/>
      <c r="ALT176" s="159"/>
      <c r="ALU176" s="159"/>
      <c r="ALV176" s="159"/>
      <c r="ALW176" s="159"/>
      <c r="ALX176" s="159"/>
      <c r="ALY176" s="159"/>
      <c r="ALZ176" s="159"/>
      <c r="AMA176" s="159"/>
      <c r="AMB176" s="159"/>
      <c r="AMC176" s="159"/>
      <c r="AMD176" s="159"/>
      <c r="AME176" s="159"/>
      <c r="AMF176" s="159"/>
      <c r="AMG176" s="159"/>
      <c r="AMH176" s="159"/>
      <c r="AMI176" s="159"/>
      <c r="AMJ176" s="159"/>
      <c r="AMK176" s="159"/>
    </row>
    <row r="177" spans="1:1025" s="160" customFormat="1" ht="15.6" x14ac:dyDescent="0.3">
      <c r="A177" s="196"/>
      <c r="B177" s="197"/>
      <c r="C177" s="182"/>
      <c r="D177" s="181"/>
      <c r="E177" s="182"/>
      <c r="F177" s="182"/>
      <c r="G177" s="182"/>
      <c r="H177" s="183"/>
      <c r="I177" s="182"/>
      <c r="J177" s="182"/>
      <c r="K177" s="182"/>
      <c r="L177" s="182"/>
      <c r="M177" s="182"/>
      <c r="N177" s="182"/>
      <c r="O177" s="182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59"/>
      <c r="BN177" s="159"/>
      <c r="BO177" s="159"/>
      <c r="BP177" s="159"/>
      <c r="BQ177" s="159"/>
      <c r="BR177" s="159"/>
      <c r="BS177" s="159"/>
      <c r="BT177" s="159"/>
      <c r="BU177" s="159"/>
      <c r="BV177" s="159"/>
      <c r="BW177" s="159"/>
      <c r="BX177" s="159"/>
      <c r="BY177" s="159"/>
      <c r="BZ177" s="159"/>
      <c r="CA177" s="159"/>
      <c r="CB177" s="159"/>
      <c r="CC177" s="159"/>
      <c r="CD177" s="159"/>
      <c r="CE177" s="159"/>
      <c r="CF177" s="159"/>
      <c r="CG177" s="159"/>
      <c r="CH177" s="159"/>
      <c r="CI177" s="159"/>
      <c r="CJ177" s="159"/>
      <c r="CK177" s="159"/>
      <c r="CL177" s="159"/>
      <c r="CM177" s="159"/>
      <c r="CN177" s="159"/>
      <c r="CO177" s="159"/>
      <c r="CP177" s="159"/>
      <c r="CQ177" s="159"/>
      <c r="CR177" s="159"/>
      <c r="CS177" s="159"/>
      <c r="CT177" s="159"/>
      <c r="CU177" s="159"/>
      <c r="CV177" s="159"/>
      <c r="CW177" s="159"/>
      <c r="CX177" s="159"/>
      <c r="CY177" s="159"/>
      <c r="CZ177" s="159"/>
      <c r="DA177" s="159"/>
      <c r="DB177" s="159"/>
      <c r="DC177" s="159"/>
      <c r="DD177" s="159"/>
      <c r="DE177" s="159"/>
      <c r="DF177" s="159"/>
      <c r="DG177" s="159"/>
      <c r="DH177" s="159"/>
      <c r="DI177" s="159"/>
      <c r="DJ177" s="159"/>
      <c r="DK177" s="159"/>
      <c r="DL177" s="159"/>
      <c r="DM177" s="159"/>
      <c r="DN177" s="159"/>
      <c r="DO177" s="159"/>
      <c r="DP177" s="159"/>
      <c r="DQ177" s="159"/>
      <c r="DR177" s="159"/>
      <c r="DS177" s="159"/>
      <c r="DT177" s="159"/>
      <c r="DU177" s="159"/>
      <c r="DV177" s="159"/>
      <c r="DW177" s="159"/>
      <c r="DX177" s="159"/>
      <c r="DY177" s="159"/>
      <c r="DZ177" s="159"/>
      <c r="EA177" s="159"/>
      <c r="EB177" s="159"/>
      <c r="EC177" s="159"/>
      <c r="ED177" s="159"/>
      <c r="EE177" s="159"/>
      <c r="EF177" s="159"/>
      <c r="EG177" s="159"/>
      <c r="EH177" s="159"/>
      <c r="EI177" s="159"/>
      <c r="EJ177" s="159"/>
      <c r="EK177" s="159"/>
      <c r="EL177" s="159"/>
      <c r="EM177" s="159"/>
      <c r="EN177" s="159"/>
      <c r="EO177" s="159"/>
      <c r="EP177" s="159"/>
      <c r="EQ177" s="159"/>
      <c r="ER177" s="159"/>
      <c r="ES177" s="159"/>
      <c r="ET177" s="159"/>
      <c r="EU177" s="159"/>
      <c r="EV177" s="159"/>
      <c r="EW177" s="159"/>
      <c r="EX177" s="159"/>
      <c r="EY177" s="159"/>
      <c r="EZ177" s="159"/>
      <c r="FA177" s="159"/>
      <c r="FB177" s="159"/>
      <c r="FC177" s="159"/>
      <c r="FD177" s="159"/>
      <c r="FE177" s="159"/>
      <c r="FF177" s="159"/>
      <c r="FG177" s="159"/>
      <c r="FH177" s="159"/>
      <c r="FI177" s="159"/>
      <c r="FJ177" s="159"/>
      <c r="FK177" s="159"/>
      <c r="FL177" s="159"/>
      <c r="FM177" s="159"/>
      <c r="FN177" s="159"/>
      <c r="FO177" s="159"/>
      <c r="FP177" s="159"/>
      <c r="FQ177" s="159"/>
      <c r="FR177" s="159"/>
      <c r="FS177" s="159"/>
      <c r="FT177" s="159"/>
      <c r="FU177" s="159"/>
      <c r="FV177" s="159"/>
      <c r="FW177" s="159"/>
      <c r="FX177" s="159"/>
      <c r="FY177" s="159"/>
      <c r="FZ177" s="159"/>
      <c r="GA177" s="159"/>
      <c r="GB177" s="159"/>
      <c r="GC177" s="159"/>
      <c r="GD177" s="159"/>
      <c r="GE177" s="159"/>
      <c r="GF177" s="159"/>
      <c r="GG177" s="159"/>
      <c r="GH177" s="159"/>
      <c r="GI177" s="159"/>
      <c r="GJ177" s="159"/>
      <c r="GK177" s="159"/>
      <c r="GL177" s="159"/>
      <c r="GM177" s="159"/>
      <c r="GN177" s="159"/>
      <c r="GO177" s="159"/>
      <c r="GP177" s="159"/>
      <c r="GQ177" s="159"/>
      <c r="GR177" s="159"/>
      <c r="GS177" s="159"/>
      <c r="GT177" s="159"/>
      <c r="GU177" s="159"/>
      <c r="GV177" s="159"/>
      <c r="GW177" s="159"/>
      <c r="GX177" s="159"/>
      <c r="GY177" s="159"/>
      <c r="GZ177" s="159"/>
      <c r="HA177" s="159"/>
      <c r="HB177" s="159"/>
      <c r="HC177" s="159"/>
      <c r="HD177" s="159"/>
      <c r="HE177" s="159"/>
      <c r="HF177" s="159"/>
      <c r="HG177" s="159"/>
      <c r="HH177" s="159"/>
      <c r="HI177" s="159"/>
      <c r="HJ177" s="159"/>
      <c r="HK177" s="159"/>
      <c r="HL177" s="159"/>
      <c r="HM177" s="159"/>
      <c r="HN177" s="159"/>
      <c r="HO177" s="159"/>
      <c r="HP177" s="159"/>
      <c r="HQ177" s="159"/>
      <c r="HR177" s="159"/>
      <c r="HS177" s="159"/>
      <c r="HT177" s="159"/>
      <c r="HU177" s="159"/>
      <c r="HV177" s="159"/>
      <c r="HW177" s="159"/>
      <c r="HX177" s="159"/>
      <c r="HY177" s="159"/>
      <c r="HZ177" s="159"/>
      <c r="IA177" s="159"/>
      <c r="IB177" s="159"/>
      <c r="IC177" s="159"/>
      <c r="ID177" s="159"/>
      <c r="IE177" s="159"/>
      <c r="IF177" s="159"/>
      <c r="IG177" s="159"/>
      <c r="IH177" s="159"/>
      <c r="II177" s="159"/>
      <c r="IJ177" s="159"/>
      <c r="IK177" s="159"/>
      <c r="IL177" s="159"/>
      <c r="IM177" s="159"/>
      <c r="IN177" s="159"/>
      <c r="IO177" s="159"/>
      <c r="IP177" s="159"/>
      <c r="IQ177" s="159"/>
      <c r="IR177" s="159"/>
      <c r="IS177" s="159"/>
      <c r="IT177" s="159"/>
      <c r="IU177" s="159"/>
      <c r="IV177" s="159"/>
      <c r="IW177" s="159"/>
      <c r="IX177" s="159"/>
      <c r="IY177" s="159"/>
      <c r="IZ177" s="159"/>
      <c r="JA177" s="159"/>
      <c r="JB177" s="159"/>
      <c r="JC177" s="159"/>
      <c r="JD177" s="159"/>
      <c r="JE177" s="159"/>
      <c r="JF177" s="159"/>
      <c r="JG177" s="159"/>
      <c r="JH177" s="159"/>
      <c r="JI177" s="159"/>
      <c r="JJ177" s="159"/>
      <c r="JK177" s="159"/>
      <c r="JL177" s="159"/>
      <c r="JM177" s="159"/>
      <c r="JN177" s="159"/>
      <c r="JO177" s="159"/>
      <c r="JP177" s="159"/>
      <c r="JQ177" s="159"/>
      <c r="JR177" s="159"/>
      <c r="JS177" s="159"/>
      <c r="JT177" s="159"/>
      <c r="JU177" s="159"/>
      <c r="JV177" s="159"/>
      <c r="JW177" s="159"/>
      <c r="JX177" s="159"/>
      <c r="JY177" s="159"/>
      <c r="JZ177" s="159"/>
      <c r="KA177" s="159"/>
      <c r="KB177" s="159"/>
      <c r="KC177" s="159"/>
      <c r="KD177" s="159"/>
      <c r="KE177" s="159"/>
      <c r="KF177" s="159"/>
      <c r="KG177" s="159"/>
      <c r="KH177" s="159"/>
      <c r="KI177" s="159"/>
      <c r="KJ177" s="159"/>
      <c r="KK177" s="159"/>
      <c r="KL177" s="159"/>
      <c r="KM177" s="159"/>
      <c r="KN177" s="159"/>
      <c r="KO177" s="159"/>
      <c r="KP177" s="159"/>
      <c r="KQ177" s="159"/>
      <c r="KR177" s="159"/>
      <c r="KS177" s="159"/>
      <c r="KT177" s="159"/>
      <c r="KU177" s="159"/>
      <c r="KV177" s="159"/>
      <c r="KW177" s="159"/>
      <c r="KX177" s="159"/>
      <c r="KY177" s="159"/>
      <c r="KZ177" s="159"/>
      <c r="LA177" s="159"/>
      <c r="LB177" s="159"/>
      <c r="LC177" s="159"/>
      <c r="LD177" s="159"/>
      <c r="LE177" s="159"/>
      <c r="LF177" s="159"/>
      <c r="LG177" s="159"/>
      <c r="LH177" s="159"/>
      <c r="LI177" s="159"/>
      <c r="LJ177" s="159"/>
      <c r="LK177" s="159"/>
      <c r="LL177" s="159"/>
      <c r="LM177" s="159"/>
      <c r="LN177" s="159"/>
      <c r="LO177" s="159"/>
      <c r="LP177" s="159"/>
      <c r="LQ177" s="159"/>
      <c r="LR177" s="159"/>
      <c r="LS177" s="159"/>
      <c r="LT177" s="159"/>
      <c r="LU177" s="159"/>
      <c r="LV177" s="159"/>
      <c r="LW177" s="159"/>
      <c r="LX177" s="159"/>
      <c r="LY177" s="159"/>
      <c r="LZ177" s="159"/>
      <c r="MA177" s="159"/>
      <c r="MB177" s="159"/>
      <c r="MC177" s="159"/>
      <c r="MD177" s="159"/>
      <c r="ME177" s="159"/>
      <c r="MF177" s="159"/>
      <c r="MG177" s="159"/>
      <c r="MH177" s="159"/>
      <c r="MI177" s="159"/>
      <c r="MJ177" s="159"/>
      <c r="MK177" s="159"/>
      <c r="ML177" s="159"/>
      <c r="MM177" s="159"/>
      <c r="MN177" s="159"/>
      <c r="MO177" s="159"/>
      <c r="MP177" s="159"/>
      <c r="MQ177" s="159"/>
      <c r="MR177" s="159"/>
      <c r="MS177" s="159"/>
      <c r="MT177" s="159"/>
      <c r="MU177" s="159"/>
      <c r="MV177" s="159"/>
      <c r="MW177" s="159"/>
      <c r="MX177" s="159"/>
      <c r="MY177" s="159"/>
      <c r="MZ177" s="159"/>
      <c r="NA177" s="159"/>
      <c r="NB177" s="159"/>
      <c r="NC177" s="159"/>
      <c r="ND177" s="159"/>
      <c r="NE177" s="159"/>
      <c r="NF177" s="159"/>
      <c r="NG177" s="159"/>
      <c r="NH177" s="159"/>
      <c r="NI177" s="159"/>
      <c r="NJ177" s="159"/>
      <c r="NK177" s="159"/>
      <c r="NL177" s="159"/>
      <c r="NM177" s="159"/>
      <c r="NN177" s="159"/>
      <c r="NO177" s="159"/>
      <c r="NP177" s="159"/>
      <c r="NQ177" s="159"/>
      <c r="NR177" s="159"/>
      <c r="NS177" s="159"/>
      <c r="NT177" s="159"/>
      <c r="NU177" s="159"/>
      <c r="NV177" s="159"/>
      <c r="NW177" s="159"/>
      <c r="NX177" s="159"/>
      <c r="NY177" s="159"/>
      <c r="NZ177" s="159"/>
      <c r="OA177" s="159"/>
      <c r="OB177" s="159"/>
      <c r="OC177" s="159"/>
      <c r="OD177" s="159"/>
      <c r="OE177" s="159"/>
      <c r="OF177" s="159"/>
      <c r="OG177" s="159"/>
      <c r="OH177" s="159"/>
      <c r="OI177" s="159"/>
      <c r="OJ177" s="159"/>
      <c r="OK177" s="159"/>
      <c r="OL177" s="159"/>
      <c r="OM177" s="159"/>
      <c r="ON177" s="159"/>
      <c r="OO177" s="159"/>
      <c r="OP177" s="159"/>
      <c r="OQ177" s="159"/>
      <c r="OR177" s="159"/>
      <c r="OS177" s="159"/>
      <c r="OT177" s="159"/>
      <c r="OU177" s="159"/>
      <c r="OV177" s="159"/>
      <c r="OW177" s="159"/>
      <c r="OX177" s="159"/>
      <c r="OY177" s="159"/>
      <c r="OZ177" s="159"/>
      <c r="PA177" s="159"/>
      <c r="PB177" s="159"/>
      <c r="PC177" s="159"/>
      <c r="PD177" s="159"/>
      <c r="PE177" s="159"/>
      <c r="PF177" s="159"/>
      <c r="PG177" s="159"/>
      <c r="PH177" s="159"/>
      <c r="PI177" s="159"/>
      <c r="PJ177" s="159"/>
      <c r="PK177" s="159"/>
      <c r="PL177" s="159"/>
      <c r="PM177" s="159"/>
      <c r="PN177" s="159"/>
      <c r="PO177" s="159"/>
      <c r="PP177" s="159"/>
      <c r="PQ177" s="159"/>
      <c r="PR177" s="159"/>
      <c r="PS177" s="159"/>
      <c r="PT177" s="159"/>
      <c r="PU177" s="159"/>
      <c r="PV177" s="159"/>
      <c r="PW177" s="159"/>
      <c r="PX177" s="159"/>
      <c r="PY177" s="159"/>
      <c r="PZ177" s="159"/>
      <c r="QA177" s="159"/>
      <c r="QB177" s="159"/>
      <c r="QC177" s="159"/>
      <c r="QD177" s="159"/>
      <c r="QE177" s="159"/>
      <c r="QF177" s="159"/>
      <c r="QG177" s="159"/>
      <c r="QH177" s="159"/>
      <c r="QI177" s="159"/>
      <c r="QJ177" s="159"/>
      <c r="QK177" s="159"/>
      <c r="QL177" s="159"/>
      <c r="QM177" s="159"/>
      <c r="QN177" s="159"/>
      <c r="QO177" s="159"/>
      <c r="QP177" s="159"/>
      <c r="QQ177" s="159"/>
      <c r="QR177" s="159"/>
      <c r="QS177" s="159"/>
      <c r="QT177" s="159"/>
      <c r="QU177" s="159"/>
      <c r="QV177" s="159"/>
      <c r="QW177" s="159"/>
      <c r="QX177" s="159"/>
      <c r="QY177" s="159"/>
      <c r="QZ177" s="159"/>
      <c r="RA177" s="159"/>
      <c r="RB177" s="159"/>
      <c r="RC177" s="159"/>
      <c r="RD177" s="159"/>
      <c r="RE177" s="159"/>
      <c r="RF177" s="159"/>
      <c r="RG177" s="159"/>
      <c r="RH177" s="159"/>
      <c r="RI177" s="159"/>
      <c r="RJ177" s="159"/>
      <c r="RK177" s="159"/>
      <c r="RL177" s="159"/>
      <c r="RM177" s="159"/>
      <c r="RN177" s="159"/>
      <c r="RO177" s="159"/>
      <c r="RP177" s="159"/>
      <c r="RQ177" s="159"/>
      <c r="RR177" s="159"/>
      <c r="RS177" s="159"/>
      <c r="RT177" s="159"/>
      <c r="RU177" s="159"/>
      <c r="RV177" s="159"/>
      <c r="RW177" s="159"/>
      <c r="RX177" s="159"/>
      <c r="RY177" s="159"/>
      <c r="RZ177" s="159"/>
      <c r="SA177" s="159"/>
      <c r="SB177" s="159"/>
      <c r="SC177" s="159"/>
      <c r="SD177" s="159"/>
      <c r="SE177" s="159"/>
      <c r="SF177" s="159"/>
      <c r="SG177" s="159"/>
      <c r="SH177" s="159"/>
      <c r="SI177" s="159"/>
      <c r="SJ177" s="159"/>
      <c r="SK177" s="159"/>
      <c r="SL177" s="159"/>
      <c r="SM177" s="159"/>
      <c r="SN177" s="159"/>
      <c r="SO177" s="159"/>
      <c r="SP177" s="159"/>
      <c r="SQ177" s="159"/>
      <c r="SR177" s="159"/>
      <c r="SS177" s="159"/>
      <c r="ST177" s="159"/>
      <c r="SU177" s="159"/>
      <c r="SV177" s="159"/>
      <c r="SW177" s="159"/>
      <c r="SX177" s="159"/>
      <c r="SY177" s="159"/>
      <c r="SZ177" s="159"/>
      <c r="TA177" s="159"/>
      <c r="TB177" s="159"/>
      <c r="TC177" s="159"/>
      <c r="TD177" s="159"/>
      <c r="TE177" s="159"/>
      <c r="TF177" s="159"/>
      <c r="TG177" s="159"/>
      <c r="TH177" s="159"/>
      <c r="TI177" s="159"/>
      <c r="TJ177" s="159"/>
      <c r="TK177" s="159"/>
      <c r="TL177" s="159"/>
      <c r="TM177" s="159"/>
      <c r="TN177" s="159"/>
      <c r="TO177" s="159"/>
      <c r="TP177" s="159"/>
      <c r="TQ177" s="159"/>
      <c r="TR177" s="159"/>
      <c r="TS177" s="159"/>
      <c r="TT177" s="159"/>
      <c r="TU177" s="159"/>
      <c r="TV177" s="159"/>
      <c r="TW177" s="159"/>
      <c r="TX177" s="159"/>
      <c r="TY177" s="159"/>
      <c r="TZ177" s="159"/>
      <c r="UA177" s="159"/>
      <c r="UB177" s="159"/>
      <c r="UC177" s="159"/>
      <c r="UD177" s="159"/>
      <c r="UE177" s="159"/>
      <c r="UF177" s="159"/>
      <c r="UG177" s="159"/>
      <c r="UH177" s="159"/>
      <c r="UI177" s="159"/>
      <c r="UJ177" s="159"/>
      <c r="UK177" s="159"/>
      <c r="UL177" s="159"/>
      <c r="UM177" s="159"/>
      <c r="UN177" s="159"/>
      <c r="UO177" s="159"/>
      <c r="UP177" s="159"/>
      <c r="UQ177" s="159"/>
      <c r="UR177" s="159"/>
      <c r="US177" s="159"/>
      <c r="UT177" s="159"/>
      <c r="UU177" s="159"/>
      <c r="UV177" s="159"/>
      <c r="UW177" s="159"/>
      <c r="UX177" s="159"/>
      <c r="UY177" s="159"/>
      <c r="UZ177" s="159"/>
      <c r="VA177" s="159"/>
      <c r="VB177" s="159"/>
      <c r="VC177" s="159"/>
      <c r="VD177" s="159"/>
      <c r="VE177" s="159"/>
      <c r="VF177" s="159"/>
      <c r="VG177" s="159"/>
      <c r="VH177" s="159"/>
      <c r="VI177" s="159"/>
      <c r="VJ177" s="159"/>
      <c r="VK177" s="159"/>
      <c r="VL177" s="159"/>
      <c r="VM177" s="159"/>
      <c r="VN177" s="159"/>
      <c r="VO177" s="159"/>
      <c r="VP177" s="159"/>
      <c r="VQ177" s="159"/>
      <c r="VR177" s="159"/>
      <c r="VS177" s="159"/>
      <c r="VT177" s="159"/>
      <c r="VU177" s="159"/>
      <c r="VV177" s="159"/>
      <c r="VW177" s="159"/>
      <c r="VX177" s="159"/>
      <c r="VY177" s="159"/>
      <c r="VZ177" s="159"/>
      <c r="WA177" s="159"/>
      <c r="WB177" s="159"/>
      <c r="WC177" s="159"/>
      <c r="WD177" s="159"/>
      <c r="WE177" s="159"/>
      <c r="WF177" s="159"/>
      <c r="WG177" s="159"/>
      <c r="WH177" s="159"/>
      <c r="WI177" s="159"/>
      <c r="WJ177" s="159"/>
      <c r="WK177" s="159"/>
      <c r="WL177" s="159"/>
      <c r="WM177" s="159"/>
      <c r="WN177" s="159"/>
      <c r="WO177" s="159"/>
      <c r="WP177" s="159"/>
      <c r="WQ177" s="159"/>
      <c r="WR177" s="159"/>
      <c r="WS177" s="159"/>
      <c r="WT177" s="159"/>
      <c r="WU177" s="159"/>
      <c r="WV177" s="159"/>
      <c r="WW177" s="159"/>
      <c r="WX177" s="159"/>
      <c r="WY177" s="159"/>
      <c r="WZ177" s="159"/>
      <c r="XA177" s="159"/>
      <c r="XB177" s="159"/>
      <c r="XC177" s="159"/>
      <c r="XD177" s="159"/>
      <c r="XE177" s="159"/>
      <c r="XF177" s="159"/>
      <c r="XG177" s="159"/>
      <c r="XH177" s="159"/>
      <c r="XI177" s="159"/>
      <c r="XJ177" s="159"/>
      <c r="XK177" s="159"/>
      <c r="XL177" s="159"/>
      <c r="XM177" s="159"/>
      <c r="XN177" s="159"/>
      <c r="XO177" s="159"/>
      <c r="XP177" s="159"/>
      <c r="XQ177" s="159"/>
      <c r="XR177" s="159"/>
      <c r="XS177" s="159"/>
      <c r="XT177" s="159"/>
      <c r="XU177" s="159"/>
      <c r="XV177" s="159"/>
      <c r="XW177" s="159"/>
      <c r="XX177" s="159"/>
      <c r="XY177" s="159"/>
      <c r="XZ177" s="159"/>
      <c r="YA177" s="159"/>
      <c r="YB177" s="159"/>
      <c r="YC177" s="159"/>
      <c r="YD177" s="159"/>
      <c r="YE177" s="159"/>
      <c r="YF177" s="159"/>
      <c r="YG177" s="159"/>
      <c r="YH177" s="159"/>
      <c r="YI177" s="159"/>
      <c r="YJ177" s="159"/>
      <c r="YK177" s="159"/>
      <c r="YL177" s="159"/>
      <c r="YM177" s="159"/>
      <c r="YN177" s="159"/>
      <c r="YO177" s="159"/>
      <c r="YP177" s="159"/>
      <c r="YQ177" s="159"/>
      <c r="YR177" s="159"/>
      <c r="YS177" s="159"/>
      <c r="YT177" s="159"/>
      <c r="YU177" s="159"/>
      <c r="YV177" s="159"/>
      <c r="YW177" s="159"/>
      <c r="YX177" s="159"/>
      <c r="YY177" s="159"/>
      <c r="YZ177" s="159"/>
      <c r="ZA177" s="159"/>
      <c r="ZB177" s="159"/>
      <c r="ZC177" s="159"/>
      <c r="ZD177" s="159"/>
      <c r="ZE177" s="159"/>
      <c r="ZF177" s="159"/>
      <c r="ZG177" s="159"/>
      <c r="ZH177" s="159"/>
      <c r="ZI177" s="159"/>
      <c r="ZJ177" s="159"/>
      <c r="ZK177" s="159"/>
      <c r="ZL177" s="159"/>
      <c r="ZM177" s="159"/>
      <c r="ZN177" s="159"/>
      <c r="ZO177" s="159"/>
      <c r="ZP177" s="159"/>
      <c r="ZQ177" s="159"/>
      <c r="ZR177" s="159"/>
      <c r="ZS177" s="159"/>
      <c r="ZT177" s="159"/>
      <c r="ZU177" s="159"/>
      <c r="ZV177" s="159"/>
      <c r="ZW177" s="159"/>
      <c r="ZX177" s="159"/>
      <c r="ZY177" s="159"/>
      <c r="ZZ177" s="159"/>
      <c r="AAA177" s="159"/>
      <c r="AAB177" s="159"/>
      <c r="AAC177" s="159"/>
      <c r="AAD177" s="159"/>
      <c r="AAE177" s="159"/>
      <c r="AAF177" s="159"/>
      <c r="AAG177" s="159"/>
      <c r="AAH177" s="159"/>
      <c r="AAI177" s="159"/>
      <c r="AAJ177" s="159"/>
      <c r="AAK177" s="159"/>
      <c r="AAL177" s="159"/>
      <c r="AAM177" s="159"/>
      <c r="AAN177" s="159"/>
      <c r="AAO177" s="159"/>
      <c r="AAP177" s="159"/>
      <c r="AAQ177" s="159"/>
      <c r="AAR177" s="159"/>
      <c r="AAS177" s="159"/>
      <c r="AAT177" s="159"/>
      <c r="AAU177" s="159"/>
      <c r="AAV177" s="159"/>
      <c r="AAW177" s="159"/>
      <c r="AAX177" s="159"/>
      <c r="AAY177" s="159"/>
      <c r="AAZ177" s="159"/>
      <c r="ABA177" s="159"/>
      <c r="ABB177" s="159"/>
      <c r="ABC177" s="159"/>
      <c r="ABD177" s="159"/>
      <c r="ABE177" s="159"/>
      <c r="ABF177" s="159"/>
      <c r="ABG177" s="159"/>
      <c r="ABH177" s="159"/>
      <c r="ABI177" s="159"/>
      <c r="ABJ177" s="159"/>
      <c r="ABK177" s="159"/>
      <c r="ABL177" s="159"/>
      <c r="ABM177" s="159"/>
      <c r="ABN177" s="159"/>
      <c r="ABO177" s="159"/>
      <c r="ABP177" s="159"/>
      <c r="ABQ177" s="159"/>
      <c r="ABR177" s="159"/>
      <c r="ABS177" s="159"/>
      <c r="ABT177" s="159"/>
      <c r="ABU177" s="159"/>
      <c r="ABV177" s="159"/>
      <c r="ABW177" s="159"/>
      <c r="ABX177" s="159"/>
      <c r="ABY177" s="159"/>
      <c r="ABZ177" s="159"/>
      <c r="ACA177" s="159"/>
      <c r="ACB177" s="159"/>
      <c r="ACC177" s="159"/>
      <c r="ACD177" s="159"/>
      <c r="ACE177" s="159"/>
      <c r="ACF177" s="159"/>
      <c r="ACG177" s="159"/>
      <c r="ACH177" s="159"/>
      <c r="ACI177" s="159"/>
      <c r="ACJ177" s="159"/>
      <c r="ACK177" s="159"/>
      <c r="ACL177" s="159"/>
      <c r="ACM177" s="159"/>
      <c r="ACN177" s="159"/>
      <c r="ACO177" s="159"/>
      <c r="ACP177" s="159"/>
      <c r="ACQ177" s="159"/>
      <c r="ACR177" s="159"/>
      <c r="ACS177" s="159"/>
      <c r="ACT177" s="159"/>
      <c r="ACU177" s="159"/>
      <c r="ACV177" s="159"/>
      <c r="ACW177" s="159"/>
      <c r="ACX177" s="159"/>
      <c r="ACY177" s="159"/>
      <c r="ACZ177" s="159"/>
      <c r="ADA177" s="159"/>
      <c r="ADB177" s="159"/>
      <c r="ADC177" s="159"/>
      <c r="ADD177" s="159"/>
      <c r="ADE177" s="159"/>
      <c r="ADF177" s="159"/>
      <c r="ADG177" s="159"/>
      <c r="ADH177" s="159"/>
      <c r="ADI177" s="159"/>
      <c r="ADJ177" s="159"/>
      <c r="ADK177" s="159"/>
      <c r="ADL177" s="159"/>
      <c r="ADM177" s="159"/>
      <c r="ADN177" s="159"/>
      <c r="ADO177" s="159"/>
      <c r="ADP177" s="159"/>
      <c r="ADQ177" s="159"/>
      <c r="ADR177" s="159"/>
      <c r="ADS177" s="159"/>
      <c r="ADT177" s="159"/>
      <c r="ADU177" s="159"/>
      <c r="ADV177" s="159"/>
      <c r="ADW177" s="159"/>
      <c r="ADX177" s="159"/>
      <c r="ADY177" s="159"/>
      <c r="ADZ177" s="159"/>
      <c r="AEA177" s="159"/>
      <c r="AEB177" s="159"/>
      <c r="AEC177" s="159"/>
      <c r="AED177" s="159"/>
      <c r="AEE177" s="159"/>
      <c r="AEF177" s="159"/>
      <c r="AEG177" s="159"/>
      <c r="AEH177" s="159"/>
      <c r="AEI177" s="159"/>
      <c r="AEJ177" s="159"/>
      <c r="AEK177" s="159"/>
      <c r="AEL177" s="159"/>
      <c r="AEM177" s="159"/>
      <c r="AEN177" s="159"/>
      <c r="AEO177" s="159"/>
      <c r="AEP177" s="159"/>
      <c r="AEQ177" s="159"/>
      <c r="AER177" s="159"/>
      <c r="AES177" s="159"/>
      <c r="AET177" s="159"/>
      <c r="AEU177" s="159"/>
      <c r="AEV177" s="159"/>
      <c r="AEW177" s="159"/>
      <c r="AEX177" s="159"/>
      <c r="AEY177" s="159"/>
      <c r="AEZ177" s="159"/>
      <c r="AFA177" s="159"/>
      <c r="AFB177" s="159"/>
      <c r="AFC177" s="159"/>
      <c r="AFD177" s="159"/>
      <c r="AFE177" s="159"/>
      <c r="AFF177" s="159"/>
      <c r="AFG177" s="159"/>
      <c r="AFH177" s="159"/>
      <c r="AFI177" s="159"/>
      <c r="AFJ177" s="159"/>
      <c r="AFK177" s="159"/>
      <c r="AFL177" s="159"/>
      <c r="AFM177" s="159"/>
      <c r="AFN177" s="159"/>
      <c r="AFO177" s="159"/>
      <c r="AFP177" s="159"/>
      <c r="AFQ177" s="159"/>
      <c r="AFR177" s="159"/>
      <c r="AFS177" s="159"/>
      <c r="AFT177" s="159"/>
      <c r="AFU177" s="159"/>
      <c r="AFV177" s="159"/>
      <c r="AFW177" s="159"/>
      <c r="AFX177" s="159"/>
      <c r="AFY177" s="159"/>
      <c r="AFZ177" s="159"/>
      <c r="AGA177" s="159"/>
      <c r="AGB177" s="159"/>
      <c r="AGC177" s="159"/>
      <c r="AGD177" s="159"/>
      <c r="AGE177" s="159"/>
      <c r="AGF177" s="159"/>
      <c r="AGG177" s="159"/>
      <c r="AGH177" s="159"/>
      <c r="AGI177" s="159"/>
      <c r="AGJ177" s="159"/>
      <c r="AGK177" s="159"/>
      <c r="AGL177" s="159"/>
      <c r="AGM177" s="159"/>
      <c r="AGN177" s="159"/>
      <c r="AGO177" s="159"/>
      <c r="AGP177" s="159"/>
      <c r="AGQ177" s="159"/>
      <c r="AGR177" s="159"/>
      <c r="AGS177" s="159"/>
      <c r="AGT177" s="159"/>
      <c r="AGU177" s="159"/>
      <c r="AGV177" s="159"/>
      <c r="AGW177" s="159"/>
      <c r="AGX177" s="159"/>
      <c r="AGY177" s="159"/>
      <c r="AGZ177" s="159"/>
      <c r="AHA177" s="159"/>
      <c r="AHB177" s="159"/>
      <c r="AHC177" s="159"/>
      <c r="AHD177" s="159"/>
      <c r="AHE177" s="159"/>
      <c r="AHF177" s="159"/>
      <c r="AHG177" s="159"/>
      <c r="AHH177" s="159"/>
      <c r="AHI177" s="159"/>
      <c r="AHJ177" s="159"/>
      <c r="AHK177" s="159"/>
      <c r="AHL177" s="159"/>
      <c r="AHM177" s="159"/>
      <c r="AHN177" s="159"/>
      <c r="AHO177" s="159"/>
      <c r="AHP177" s="159"/>
      <c r="AHQ177" s="159"/>
      <c r="AHR177" s="159"/>
      <c r="AHS177" s="159"/>
      <c r="AHT177" s="159"/>
      <c r="AHU177" s="159"/>
      <c r="AHV177" s="159"/>
      <c r="AHW177" s="159"/>
      <c r="AHX177" s="159"/>
      <c r="AHY177" s="159"/>
      <c r="AHZ177" s="159"/>
      <c r="AIA177" s="159"/>
      <c r="AIB177" s="159"/>
      <c r="AIC177" s="159"/>
      <c r="AID177" s="159"/>
      <c r="AIE177" s="159"/>
      <c r="AIF177" s="159"/>
      <c r="AIG177" s="159"/>
      <c r="AIH177" s="159"/>
      <c r="AII177" s="159"/>
      <c r="AIJ177" s="159"/>
      <c r="AIK177" s="159"/>
      <c r="AIL177" s="159"/>
      <c r="AIM177" s="159"/>
      <c r="AIN177" s="159"/>
      <c r="AIO177" s="159"/>
      <c r="AIP177" s="159"/>
      <c r="AIQ177" s="159"/>
      <c r="AIR177" s="159"/>
      <c r="AIS177" s="159"/>
      <c r="AIT177" s="159"/>
      <c r="AIU177" s="159"/>
      <c r="AIV177" s="159"/>
      <c r="AIW177" s="159"/>
      <c r="AIX177" s="159"/>
      <c r="AIY177" s="159"/>
      <c r="AIZ177" s="159"/>
      <c r="AJA177" s="159"/>
      <c r="AJB177" s="159"/>
      <c r="AJC177" s="159"/>
      <c r="AJD177" s="159"/>
      <c r="AJE177" s="159"/>
      <c r="AJF177" s="159"/>
      <c r="AJG177" s="159"/>
      <c r="AJH177" s="159"/>
      <c r="AJI177" s="159"/>
      <c r="AJJ177" s="159"/>
      <c r="AJK177" s="159"/>
      <c r="AJL177" s="159"/>
      <c r="AJM177" s="159"/>
      <c r="AJN177" s="159"/>
      <c r="AJO177" s="159"/>
      <c r="AJP177" s="159"/>
      <c r="AJQ177" s="159"/>
      <c r="AJR177" s="159"/>
      <c r="AJS177" s="159"/>
      <c r="AJT177" s="159"/>
      <c r="AJU177" s="159"/>
      <c r="AJV177" s="159"/>
      <c r="AJW177" s="159"/>
      <c r="AJX177" s="159"/>
      <c r="AJY177" s="159"/>
      <c r="AJZ177" s="159"/>
      <c r="AKA177" s="159"/>
      <c r="AKB177" s="159"/>
      <c r="AKC177" s="159"/>
      <c r="AKD177" s="159"/>
      <c r="AKE177" s="159"/>
      <c r="AKF177" s="159"/>
      <c r="AKG177" s="159"/>
      <c r="AKH177" s="159"/>
      <c r="AKI177" s="159"/>
      <c r="AKJ177" s="159"/>
      <c r="AKK177" s="159"/>
      <c r="AKL177" s="159"/>
      <c r="AKM177" s="159"/>
      <c r="AKN177" s="159"/>
      <c r="AKO177" s="159"/>
      <c r="AKP177" s="159"/>
      <c r="AKQ177" s="159"/>
      <c r="AKR177" s="159"/>
      <c r="AKS177" s="159"/>
      <c r="AKT177" s="159"/>
      <c r="AKU177" s="159"/>
      <c r="AKV177" s="159"/>
      <c r="AKW177" s="159"/>
      <c r="AKX177" s="159"/>
      <c r="AKY177" s="159"/>
      <c r="AKZ177" s="159"/>
      <c r="ALA177" s="159"/>
      <c r="ALB177" s="159"/>
      <c r="ALC177" s="159"/>
      <c r="ALD177" s="159"/>
      <c r="ALE177" s="159"/>
      <c r="ALF177" s="159"/>
      <c r="ALG177" s="159"/>
      <c r="ALH177" s="159"/>
      <c r="ALI177" s="159"/>
      <c r="ALJ177" s="159"/>
      <c r="ALK177" s="159"/>
      <c r="ALL177" s="159"/>
      <c r="ALM177" s="159"/>
      <c r="ALN177" s="159"/>
      <c r="ALO177" s="159"/>
      <c r="ALP177" s="159"/>
      <c r="ALQ177" s="159"/>
      <c r="ALR177" s="159"/>
      <c r="ALS177" s="159"/>
      <c r="ALT177" s="159"/>
      <c r="ALU177" s="159"/>
      <c r="ALV177" s="159"/>
      <c r="ALW177" s="159"/>
      <c r="ALX177" s="159"/>
      <c r="ALY177" s="159"/>
      <c r="ALZ177" s="159"/>
      <c r="AMA177" s="159"/>
      <c r="AMB177" s="159"/>
      <c r="AMC177" s="159"/>
      <c r="AMD177" s="159"/>
      <c r="AME177" s="159"/>
      <c r="AMF177" s="159"/>
      <c r="AMG177" s="159"/>
      <c r="AMH177" s="159"/>
      <c r="AMI177" s="159"/>
      <c r="AMJ177" s="159"/>
      <c r="AMK177" s="159"/>
    </row>
    <row r="178" spans="1:1025" s="160" customFormat="1" ht="15.6" x14ac:dyDescent="0.3">
      <c r="A178" s="196"/>
      <c r="B178" s="197"/>
      <c r="C178" s="182" t="s">
        <v>173</v>
      </c>
      <c r="D178" s="181"/>
      <c r="E178" s="182"/>
      <c r="F178" s="182"/>
      <c r="G178" s="182"/>
      <c r="H178" s="183"/>
      <c r="I178" s="182"/>
      <c r="J178" s="182"/>
      <c r="K178" s="182"/>
      <c r="L178" s="182"/>
      <c r="M178" s="182"/>
      <c r="N178" s="182" t="s">
        <v>173</v>
      </c>
      <c r="O178" s="182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59"/>
      <c r="BB178" s="159"/>
      <c r="BC178" s="159"/>
      <c r="BD178" s="159"/>
      <c r="BE178" s="159"/>
      <c r="BF178" s="159"/>
      <c r="BG178" s="159"/>
      <c r="BH178" s="159"/>
      <c r="BI178" s="159"/>
      <c r="BJ178" s="159"/>
      <c r="BK178" s="159"/>
      <c r="BL178" s="159"/>
      <c r="BM178" s="159"/>
      <c r="BN178" s="159"/>
      <c r="BO178" s="159"/>
      <c r="BP178" s="159"/>
      <c r="BQ178" s="159"/>
      <c r="BR178" s="159"/>
      <c r="BS178" s="159"/>
      <c r="BT178" s="159"/>
      <c r="BU178" s="159"/>
      <c r="BV178" s="159"/>
      <c r="BW178" s="159"/>
      <c r="BX178" s="159"/>
      <c r="BY178" s="159"/>
      <c r="BZ178" s="159"/>
      <c r="CA178" s="159"/>
      <c r="CB178" s="159"/>
      <c r="CC178" s="159"/>
      <c r="CD178" s="159"/>
      <c r="CE178" s="159"/>
      <c r="CF178" s="159"/>
      <c r="CG178" s="159"/>
      <c r="CH178" s="159"/>
      <c r="CI178" s="159"/>
      <c r="CJ178" s="159"/>
      <c r="CK178" s="159"/>
      <c r="CL178" s="159"/>
      <c r="CM178" s="159"/>
      <c r="CN178" s="159"/>
      <c r="CO178" s="159"/>
      <c r="CP178" s="159"/>
      <c r="CQ178" s="159"/>
      <c r="CR178" s="159"/>
      <c r="CS178" s="159"/>
      <c r="CT178" s="159"/>
      <c r="CU178" s="159"/>
      <c r="CV178" s="159"/>
      <c r="CW178" s="159"/>
      <c r="CX178" s="159"/>
      <c r="CY178" s="159"/>
      <c r="CZ178" s="159"/>
      <c r="DA178" s="159"/>
      <c r="DB178" s="159"/>
      <c r="DC178" s="159"/>
      <c r="DD178" s="159"/>
      <c r="DE178" s="159"/>
      <c r="DF178" s="159"/>
      <c r="DG178" s="159"/>
      <c r="DH178" s="159"/>
      <c r="DI178" s="159"/>
      <c r="DJ178" s="159"/>
      <c r="DK178" s="159"/>
      <c r="DL178" s="159"/>
      <c r="DM178" s="159"/>
      <c r="DN178" s="159"/>
      <c r="DO178" s="159"/>
      <c r="DP178" s="159"/>
      <c r="DQ178" s="159"/>
      <c r="DR178" s="159"/>
      <c r="DS178" s="159"/>
      <c r="DT178" s="159"/>
      <c r="DU178" s="159"/>
      <c r="DV178" s="159"/>
      <c r="DW178" s="159"/>
      <c r="DX178" s="159"/>
      <c r="DY178" s="159"/>
      <c r="DZ178" s="159"/>
      <c r="EA178" s="159"/>
      <c r="EB178" s="159"/>
      <c r="EC178" s="159"/>
      <c r="ED178" s="159"/>
      <c r="EE178" s="159"/>
      <c r="EF178" s="159"/>
      <c r="EG178" s="159"/>
      <c r="EH178" s="159"/>
      <c r="EI178" s="159"/>
      <c r="EJ178" s="159"/>
      <c r="EK178" s="159"/>
      <c r="EL178" s="159"/>
      <c r="EM178" s="159"/>
      <c r="EN178" s="159"/>
      <c r="EO178" s="159"/>
      <c r="EP178" s="159"/>
      <c r="EQ178" s="159"/>
      <c r="ER178" s="159"/>
      <c r="ES178" s="159"/>
      <c r="ET178" s="159"/>
      <c r="EU178" s="159"/>
      <c r="EV178" s="159"/>
      <c r="EW178" s="159"/>
      <c r="EX178" s="159"/>
      <c r="EY178" s="159"/>
      <c r="EZ178" s="159"/>
      <c r="FA178" s="159"/>
      <c r="FB178" s="159"/>
      <c r="FC178" s="159"/>
      <c r="FD178" s="159"/>
      <c r="FE178" s="159"/>
      <c r="FF178" s="159"/>
      <c r="FG178" s="159"/>
      <c r="FH178" s="159"/>
      <c r="FI178" s="159"/>
      <c r="FJ178" s="159"/>
      <c r="FK178" s="159"/>
      <c r="FL178" s="159"/>
      <c r="FM178" s="159"/>
      <c r="FN178" s="159"/>
      <c r="FO178" s="159"/>
      <c r="FP178" s="159"/>
      <c r="FQ178" s="159"/>
      <c r="FR178" s="159"/>
      <c r="FS178" s="159"/>
      <c r="FT178" s="159"/>
      <c r="FU178" s="159"/>
      <c r="FV178" s="159"/>
      <c r="FW178" s="159"/>
      <c r="FX178" s="159"/>
      <c r="FY178" s="159"/>
      <c r="FZ178" s="159"/>
      <c r="GA178" s="159"/>
      <c r="GB178" s="159"/>
      <c r="GC178" s="159"/>
      <c r="GD178" s="159"/>
      <c r="GE178" s="159"/>
      <c r="GF178" s="159"/>
      <c r="GG178" s="159"/>
      <c r="GH178" s="159"/>
      <c r="GI178" s="159"/>
      <c r="GJ178" s="159"/>
      <c r="GK178" s="159"/>
      <c r="GL178" s="159"/>
      <c r="GM178" s="159"/>
      <c r="GN178" s="159"/>
      <c r="GO178" s="159"/>
      <c r="GP178" s="159"/>
      <c r="GQ178" s="159"/>
      <c r="GR178" s="159"/>
      <c r="GS178" s="159"/>
      <c r="GT178" s="159"/>
      <c r="GU178" s="159"/>
      <c r="GV178" s="159"/>
      <c r="GW178" s="159"/>
      <c r="GX178" s="159"/>
      <c r="GY178" s="159"/>
      <c r="GZ178" s="159"/>
      <c r="HA178" s="159"/>
      <c r="HB178" s="159"/>
      <c r="HC178" s="159"/>
      <c r="HD178" s="159"/>
      <c r="HE178" s="159"/>
      <c r="HF178" s="159"/>
      <c r="HG178" s="159"/>
      <c r="HH178" s="159"/>
      <c r="HI178" s="159"/>
      <c r="HJ178" s="159"/>
      <c r="HK178" s="159"/>
      <c r="HL178" s="159"/>
      <c r="HM178" s="159"/>
      <c r="HN178" s="159"/>
      <c r="HO178" s="159"/>
      <c r="HP178" s="159"/>
      <c r="HQ178" s="159"/>
      <c r="HR178" s="159"/>
      <c r="HS178" s="159"/>
      <c r="HT178" s="159"/>
      <c r="HU178" s="159"/>
      <c r="HV178" s="159"/>
      <c r="HW178" s="159"/>
      <c r="HX178" s="159"/>
      <c r="HY178" s="159"/>
      <c r="HZ178" s="159"/>
      <c r="IA178" s="159"/>
      <c r="IB178" s="159"/>
      <c r="IC178" s="159"/>
      <c r="ID178" s="159"/>
      <c r="IE178" s="159"/>
      <c r="IF178" s="159"/>
      <c r="IG178" s="159"/>
      <c r="IH178" s="159"/>
      <c r="II178" s="159"/>
      <c r="IJ178" s="159"/>
      <c r="IK178" s="159"/>
      <c r="IL178" s="159"/>
      <c r="IM178" s="159"/>
      <c r="IN178" s="159"/>
      <c r="IO178" s="159"/>
      <c r="IP178" s="159"/>
      <c r="IQ178" s="159"/>
      <c r="IR178" s="159"/>
      <c r="IS178" s="159"/>
      <c r="IT178" s="159"/>
      <c r="IU178" s="159"/>
      <c r="IV178" s="159"/>
      <c r="IW178" s="159"/>
      <c r="IX178" s="159"/>
      <c r="IY178" s="159"/>
      <c r="IZ178" s="159"/>
      <c r="JA178" s="159"/>
      <c r="JB178" s="159"/>
      <c r="JC178" s="159"/>
      <c r="JD178" s="159"/>
      <c r="JE178" s="159"/>
      <c r="JF178" s="159"/>
      <c r="JG178" s="159"/>
      <c r="JH178" s="159"/>
      <c r="JI178" s="159"/>
      <c r="JJ178" s="159"/>
      <c r="JK178" s="159"/>
      <c r="JL178" s="159"/>
      <c r="JM178" s="159"/>
      <c r="JN178" s="159"/>
      <c r="JO178" s="159"/>
      <c r="JP178" s="159"/>
      <c r="JQ178" s="159"/>
      <c r="JR178" s="159"/>
      <c r="JS178" s="159"/>
      <c r="JT178" s="159"/>
      <c r="JU178" s="159"/>
      <c r="JV178" s="159"/>
      <c r="JW178" s="159"/>
      <c r="JX178" s="159"/>
      <c r="JY178" s="159"/>
      <c r="JZ178" s="159"/>
      <c r="KA178" s="159"/>
      <c r="KB178" s="159"/>
      <c r="KC178" s="159"/>
      <c r="KD178" s="159"/>
      <c r="KE178" s="159"/>
      <c r="KF178" s="159"/>
      <c r="KG178" s="159"/>
      <c r="KH178" s="159"/>
      <c r="KI178" s="159"/>
      <c r="KJ178" s="159"/>
      <c r="KK178" s="159"/>
      <c r="KL178" s="159"/>
      <c r="KM178" s="159"/>
      <c r="KN178" s="159"/>
      <c r="KO178" s="159"/>
      <c r="KP178" s="159"/>
      <c r="KQ178" s="159"/>
      <c r="KR178" s="159"/>
      <c r="KS178" s="159"/>
      <c r="KT178" s="159"/>
      <c r="KU178" s="159"/>
      <c r="KV178" s="159"/>
      <c r="KW178" s="159"/>
      <c r="KX178" s="159"/>
      <c r="KY178" s="159"/>
      <c r="KZ178" s="159"/>
      <c r="LA178" s="159"/>
      <c r="LB178" s="159"/>
      <c r="LC178" s="159"/>
      <c r="LD178" s="159"/>
      <c r="LE178" s="159"/>
      <c r="LF178" s="159"/>
      <c r="LG178" s="159"/>
      <c r="LH178" s="159"/>
      <c r="LI178" s="159"/>
      <c r="LJ178" s="159"/>
      <c r="LK178" s="159"/>
      <c r="LL178" s="159"/>
      <c r="LM178" s="159"/>
      <c r="LN178" s="159"/>
      <c r="LO178" s="159"/>
      <c r="LP178" s="159"/>
      <c r="LQ178" s="159"/>
      <c r="LR178" s="159"/>
      <c r="LS178" s="159"/>
      <c r="LT178" s="159"/>
      <c r="LU178" s="159"/>
      <c r="LV178" s="159"/>
      <c r="LW178" s="159"/>
      <c r="LX178" s="159"/>
      <c r="LY178" s="159"/>
      <c r="LZ178" s="159"/>
      <c r="MA178" s="159"/>
      <c r="MB178" s="159"/>
      <c r="MC178" s="159"/>
      <c r="MD178" s="159"/>
      <c r="ME178" s="159"/>
      <c r="MF178" s="159"/>
      <c r="MG178" s="159"/>
      <c r="MH178" s="159"/>
      <c r="MI178" s="159"/>
      <c r="MJ178" s="159"/>
      <c r="MK178" s="159"/>
      <c r="ML178" s="159"/>
      <c r="MM178" s="159"/>
      <c r="MN178" s="159"/>
      <c r="MO178" s="159"/>
      <c r="MP178" s="159"/>
      <c r="MQ178" s="159"/>
      <c r="MR178" s="159"/>
      <c r="MS178" s="159"/>
      <c r="MT178" s="159"/>
      <c r="MU178" s="159"/>
      <c r="MV178" s="159"/>
      <c r="MW178" s="159"/>
      <c r="MX178" s="159"/>
      <c r="MY178" s="159"/>
      <c r="MZ178" s="159"/>
      <c r="NA178" s="159"/>
      <c r="NB178" s="159"/>
      <c r="NC178" s="159"/>
      <c r="ND178" s="159"/>
      <c r="NE178" s="159"/>
      <c r="NF178" s="159"/>
      <c r="NG178" s="159"/>
      <c r="NH178" s="159"/>
      <c r="NI178" s="159"/>
      <c r="NJ178" s="159"/>
      <c r="NK178" s="159"/>
      <c r="NL178" s="159"/>
      <c r="NM178" s="159"/>
      <c r="NN178" s="159"/>
      <c r="NO178" s="159"/>
      <c r="NP178" s="159"/>
      <c r="NQ178" s="159"/>
      <c r="NR178" s="159"/>
      <c r="NS178" s="159"/>
      <c r="NT178" s="159"/>
      <c r="NU178" s="159"/>
      <c r="NV178" s="159"/>
      <c r="NW178" s="159"/>
      <c r="NX178" s="159"/>
      <c r="NY178" s="159"/>
      <c r="NZ178" s="159"/>
      <c r="OA178" s="159"/>
      <c r="OB178" s="159"/>
      <c r="OC178" s="159"/>
      <c r="OD178" s="159"/>
      <c r="OE178" s="159"/>
      <c r="OF178" s="159"/>
      <c r="OG178" s="159"/>
      <c r="OH178" s="159"/>
      <c r="OI178" s="159"/>
      <c r="OJ178" s="159"/>
      <c r="OK178" s="159"/>
      <c r="OL178" s="159"/>
      <c r="OM178" s="159"/>
      <c r="ON178" s="159"/>
      <c r="OO178" s="159"/>
      <c r="OP178" s="159"/>
      <c r="OQ178" s="159"/>
      <c r="OR178" s="159"/>
      <c r="OS178" s="159"/>
      <c r="OT178" s="159"/>
      <c r="OU178" s="159"/>
      <c r="OV178" s="159"/>
      <c r="OW178" s="159"/>
      <c r="OX178" s="159"/>
      <c r="OY178" s="159"/>
      <c r="OZ178" s="159"/>
      <c r="PA178" s="159"/>
      <c r="PB178" s="159"/>
      <c r="PC178" s="159"/>
      <c r="PD178" s="159"/>
      <c r="PE178" s="159"/>
      <c r="PF178" s="159"/>
      <c r="PG178" s="159"/>
      <c r="PH178" s="159"/>
      <c r="PI178" s="159"/>
      <c r="PJ178" s="159"/>
      <c r="PK178" s="159"/>
      <c r="PL178" s="159"/>
      <c r="PM178" s="159"/>
      <c r="PN178" s="159"/>
      <c r="PO178" s="159"/>
      <c r="PP178" s="159"/>
      <c r="PQ178" s="159"/>
      <c r="PR178" s="159"/>
      <c r="PS178" s="159"/>
      <c r="PT178" s="159"/>
      <c r="PU178" s="159"/>
      <c r="PV178" s="159"/>
      <c r="PW178" s="159"/>
      <c r="PX178" s="159"/>
      <c r="PY178" s="159"/>
      <c r="PZ178" s="159"/>
      <c r="QA178" s="159"/>
      <c r="QB178" s="159"/>
      <c r="QC178" s="159"/>
      <c r="QD178" s="159"/>
      <c r="QE178" s="159"/>
      <c r="QF178" s="159"/>
      <c r="QG178" s="159"/>
      <c r="QH178" s="159"/>
      <c r="QI178" s="159"/>
      <c r="QJ178" s="159"/>
      <c r="QK178" s="159"/>
      <c r="QL178" s="159"/>
      <c r="QM178" s="159"/>
      <c r="QN178" s="159"/>
      <c r="QO178" s="159"/>
      <c r="QP178" s="159"/>
      <c r="QQ178" s="159"/>
      <c r="QR178" s="159"/>
      <c r="QS178" s="159"/>
      <c r="QT178" s="159"/>
      <c r="QU178" s="159"/>
      <c r="QV178" s="159"/>
      <c r="QW178" s="159"/>
      <c r="QX178" s="159"/>
      <c r="QY178" s="159"/>
      <c r="QZ178" s="159"/>
      <c r="RA178" s="159"/>
      <c r="RB178" s="159"/>
      <c r="RC178" s="159"/>
      <c r="RD178" s="159"/>
      <c r="RE178" s="159"/>
      <c r="RF178" s="159"/>
      <c r="RG178" s="159"/>
      <c r="RH178" s="159"/>
      <c r="RI178" s="159"/>
      <c r="RJ178" s="159"/>
      <c r="RK178" s="159"/>
      <c r="RL178" s="159"/>
      <c r="RM178" s="159"/>
      <c r="RN178" s="159"/>
      <c r="RO178" s="159"/>
      <c r="RP178" s="159"/>
      <c r="RQ178" s="159"/>
      <c r="RR178" s="159"/>
      <c r="RS178" s="159"/>
      <c r="RT178" s="159"/>
      <c r="RU178" s="159"/>
      <c r="RV178" s="159"/>
      <c r="RW178" s="159"/>
      <c r="RX178" s="159"/>
      <c r="RY178" s="159"/>
      <c r="RZ178" s="159"/>
      <c r="SA178" s="159"/>
      <c r="SB178" s="159"/>
      <c r="SC178" s="159"/>
      <c r="SD178" s="159"/>
      <c r="SE178" s="159"/>
      <c r="SF178" s="159"/>
      <c r="SG178" s="159"/>
      <c r="SH178" s="159"/>
      <c r="SI178" s="159"/>
      <c r="SJ178" s="159"/>
      <c r="SK178" s="159"/>
      <c r="SL178" s="159"/>
      <c r="SM178" s="159"/>
      <c r="SN178" s="159"/>
      <c r="SO178" s="159"/>
      <c r="SP178" s="159"/>
      <c r="SQ178" s="159"/>
      <c r="SR178" s="159"/>
      <c r="SS178" s="159"/>
      <c r="ST178" s="159"/>
      <c r="SU178" s="159"/>
      <c r="SV178" s="159"/>
      <c r="SW178" s="159"/>
      <c r="SX178" s="159"/>
      <c r="SY178" s="159"/>
      <c r="SZ178" s="159"/>
      <c r="TA178" s="159"/>
      <c r="TB178" s="159"/>
      <c r="TC178" s="159"/>
      <c r="TD178" s="159"/>
      <c r="TE178" s="159"/>
      <c r="TF178" s="159"/>
      <c r="TG178" s="159"/>
      <c r="TH178" s="159"/>
      <c r="TI178" s="159"/>
      <c r="TJ178" s="159"/>
      <c r="TK178" s="159"/>
      <c r="TL178" s="159"/>
      <c r="TM178" s="159"/>
      <c r="TN178" s="159"/>
      <c r="TO178" s="159"/>
      <c r="TP178" s="159"/>
      <c r="TQ178" s="159"/>
      <c r="TR178" s="159"/>
      <c r="TS178" s="159"/>
      <c r="TT178" s="159"/>
      <c r="TU178" s="159"/>
      <c r="TV178" s="159"/>
      <c r="TW178" s="159"/>
      <c r="TX178" s="159"/>
      <c r="TY178" s="159"/>
      <c r="TZ178" s="159"/>
      <c r="UA178" s="159"/>
      <c r="UB178" s="159"/>
      <c r="UC178" s="159"/>
      <c r="UD178" s="159"/>
      <c r="UE178" s="159"/>
      <c r="UF178" s="159"/>
      <c r="UG178" s="159"/>
      <c r="UH178" s="159"/>
      <c r="UI178" s="159"/>
      <c r="UJ178" s="159"/>
      <c r="UK178" s="159"/>
      <c r="UL178" s="159"/>
      <c r="UM178" s="159"/>
      <c r="UN178" s="159"/>
      <c r="UO178" s="159"/>
      <c r="UP178" s="159"/>
      <c r="UQ178" s="159"/>
      <c r="UR178" s="159"/>
      <c r="US178" s="159"/>
      <c r="UT178" s="159"/>
      <c r="UU178" s="159"/>
      <c r="UV178" s="159"/>
      <c r="UW178" s="159"/>
      <c r="UX178" s="159"/>
      <c r="UY178" s="159"/>
      <c r="UZ178" s="159"/>
      <c r="VA178" s="159"/>
      <c r="VB178" s="159"/>
      <c r="VC178" s="159"/>
      <c r="VD178" s="159"/>
      <c r="VE178" s="159"/>
      <c r="VF178" s="159"/>
      <c r="VG178" s="159"/>
      <c r="VH178" s="159"/>
      <c r="VI178" s="159"/>
      <c r="VJ178" s="159"/>
      <c r="VK178" s="159"/>
      <c r="VL178" s="159"/>
      <c r="VM178" s="159"/>
      <c r="VN178" s="159"/>
      <c r="VO178" s="159"/>
      <c r="VP178" s="159"/>
      <c r="VQ178" s="159"/>
      <c r="VR178" s="159"/>
      <c r="VS178" s="159"/>
      <c r="VT178" s="159"/>
      <c r="VU178" s="159"/>
      <c r="VV178" s="159"/>
      <c r="VW178" s="159"/>
      <c r="VX178" s="159"/>
      <c r="VY178" s="159"/>
      <c r="VZ178" s="159"/>
      <c r="WA178" s="159"/>
      <c r="WB178" s="159"/>
      <c r="WC178" s="159"/>
      <c r="WD178" s="159"/>
      <c r="WE178" s="159"/>
      <c r="WF178" s="159"/>
      <c r="WG178" s="159"/>
      <c r="WH178" s="159"/>
      <c r="WI178" s="159"/>
      <c r="WJ178" s="159"/>
      <c r="WK178" s="159"/>
      <c r="WL178" s="159"/>
      <c r="WM178" s="159"/>
      <c r="WN178" s="159"/>
      <c r="WO178" s="159"/>
      <c r="WP178" s="159"/>
      <c r="WQ178" s="159"/>
      <c r="WR178" s="159"/>
      <c r="WS178" s="159"/>
      <c r="WT178" s="159"/>
      <c r="WU178" s="159"/>
      <c r="WV178" s="159"/>
      <c r="WW178" s="159"/>
      <c r="WX178" s="159"/>
      <c r="WY178" s="159"/>
      <c r="WZ178" s="159"/>
      <c r="XA178" s="159"/>
      <c r="XB178" s="159"/>
      <c r="XC178" s="159"/>
      <c r="XD178" s="159"/>
      <c r="XE178" s="159"/>
      <c r="XF178" s="159"/>
      <c r="XG178" s="159"/>
      <c r="XH178" s="159"/>
      <c r="XI178" s="159"/>
      <c r="XJ178" s="159"/>
      <c r="XK178" s="159"/>
      <c r="XL178" s="159"/>
      <c r="XM178" s="159"/>
      <c r="XN178" s="159"/>
      <c r="XO178" s="159"/>
      <c r="XP178" s="159"/>
      <c r="XQ178" s="159"/>
      <c r="XR178" s="159"/>
      <c r="XS178" s="159"/>
      <c r="XT178" s="159"/>
      <c r="XU178" s="159"/>
      <c r="XV178" s="159"/>
      <c r="XW178" s="159"/>
      <c r="XX178" s="159"/>
      <c r="XY178" s="159"/>
      <c r="XZ178" s="159"/>
      <c r="YA178" s="159"/>
      <c r="YB178" s="159"/>
      <c r="YC178" s="159"/>
      <c r="YD178" s="159"/>
      <c r="YE178" s="159"/>
      <c r="YF178" s="159"/>
      <c r="YG178" s="159"/>
      <c r="YH178" s="159"/>
      <c r="YI178" s="159"/>
      <c r="YJ178" s="159"/>
      <c r="YK178" s="159"/>
      <c r="YL178" s="159"/>
      <c r="YM178" s="159"/>
      <c r="YN178" s="159"/>
      <c r="YO178" s="159"/>
      <c r="YP178" s="159"/>
      <c r="YQ178" s="159"/>
      <c r="YR178" s="159"/>
      <c r="YS178" s="159"/>
      <c r="YT178" s="159"/>
      <c r="YU178" s="159"/>
      <c r="YV178" s="159"/>
      <c r="YW178" s="159"/>
      <c r="YX178" s="159"/>
      <c r="YY178" s="159"/>
      <c r="YZ178" s="159"/>
      <c r="ZA178" s="159"/>
      <c r="ZB178" s="159"/>
      <c r="ZC178" s="159"/>
      <c r="ZD178" s="159"/>
      <c r="ZE178" s="159"/>
      <c r="ZF178" s="159"/>
      <c r="ZG178" s="159"/>
      <c r="ZH178" s="159"/>
      <c r="ZI178" s="159"/>
      <c r="ZJ178" s="159"/>
      <c r="ZK178" s="159"/>
      <c r="ZL178" s="159"/>
      <c r="ZM178" s="159"/>
      <c r="ZN178" s="159"/>
      <c r="ZO178" s="159"/>
      <c r="ZP178" s="159"/>
      <c r="ZQ178" s="159"/>
      <c r="ZR178" s="159"/>
      <c r="ZS178" s="159"/>
      <c r="ZT178" s="159"/>
      <c r="ZU178" s="159"/>
      <c r="ZV178" s="159"/>
      <c r="ZW178" s="159"/>
      <c r="ZX178" s="159"/>
      <c r="ZY178" s="159"/>
      <c r="ZZ178" s="159"/>
      <c r="AAA178" s="159"/>
      <c r="AAB178" s="159"/>
      <c r="AAC178" s="159"/>
      <c r="AAD178" s="159"/>
      <c r="AAE178" s="159"/>
      <c r="AAF178" s="159"/>
      <c r="AAG178" s="159"/>
      <c r="AAH178" s="159"/>
      <c r="AAI178" s="159"/>
      <c r="AAJ178" s="159"/>
      <c r="AAK178" s="159"/>
      <c r="AAL178" s="159"/>
      <c r="AAM178" s="159"/>
      <c r="AAN178" s="159"/>
      <c r="AAO178" s="159"/>
      <c r="AAP178" s="159"/>
      <c r="AAQ178" s="159"/>
      <c r="AAR178" s="159"/>
      <c r="AAS178" s="159"/>
      <c r="AAT178" s="159"/>
      <c r="AAU178" s="159"/>
      <c r="AAV178" s="159"/>
      <c r="AAW178" s="159"/>
      <c r="AAX178" s="159"/>
      <c r="AAY178" s="159"/>
      <c r="AAZ178" s="159"/>
      <c r="ABA178" s="159"/>
      <c r="ABB178" s="159"/>
      <c r="ABC178" s="159"/>
      <c r="ABD178" s="159"/>
      <c r="ABE178" s="159"/>
      <c r="ABF178" s="159"/>
      <c r="ABG178" s="159"/>
      <c r="ABH178" s="159"/>
      <c r="ABI178" s="159"/>
      <c r="ABJ178" s="159"/>
      <c r="ABK178" s="159"/>
      <c r="ABL178" s="159"/>
      <c r="ABM178" s="159"/>
      <c r="ABN178" s="159"/>
      <c r="ABO178" s="159"/>
      <c r="ABP178" s="159"/>
      <c r="ABQ178" s="159"/>
      <c r="ABR178" s="159"/>
      <c r="ABS178" s="159"/>
      <c r="ABT178" s="159"/>
      <c r="ABU178" s="159"/>
      <c r="ABV178" s="159"/>
      <c r="ABW178" s="159"/>
      <c r="ABX178" s="159"/>
      <c r="ABY178" s="159"/>
      <c r="ABZ178" s="159"/>
      <c r="ACA178" s="159"/>
      <c r="ACB178" s="159"/>
      <c r="ACC178" s="159"/>
      <c r="ACD178" s="159"/>
      <c r="ACE178" s="159"/>
      <c r="ACF178" s="159"/>
      <c r="ACG178" s="159"/>
      <c r="ACH178" s="159"/>
      <c r="ACI178" s="159"/>
      <c r="ACJ178" s="159"/>
      <c r="ACK178" s="159"/>
      <c r="ACL178" s="159"/>
      <c r="ACM178" s="159"/>
      <c r="ACN178" s="159"/>
      <c r="ACO178" s="159"/>
      <c r="ACP178" s="159"/>
      <c r="ACQ178" s="159"/>
      <c r="ACR178" s="159"/>
      <c r="ACS178" s="159"/>
      <c r="ACT178" s="159"/>
      <c r="ACU178" s="159"/>
      <c r="ACV178" s="159"/>
      <c r="ACW178" s="159"/>
      <c r="ACX178" s="159"/>
      <c r="ACY178" s="159"/>
      <c r="ACZ178" s="159"/>
      <c r="ADA178" s="159"/>
      <c r="ADB178" s="159"/>
      <c r="ADC178" s="159"/>
      <c r="ADD178" s="159"/>
      <c r="ADE178" s="159"/>
      <c r="ADF178" s="159"/>
      <c r="ADG178" s="159"/>
      <c r="ADH178" s="159"/>
      <c r="ADI178" s="159"/>
      <c r="ADJ178" s="159"/>
      <c r="ADK178" s="159"/>
      <c r="ADL178" s="159"/>
      <c r="ADM178" s="159"/>
      <c r="ADN178" s="159"/>
      <c r="ADO178" s="159"/>
      <c r="ADP178" s="159"/>
      <c r="ADQ178" s="159"/>
      <c r="ADR178" s="159"/>
      <c r="ADS178" s="159"/>
      <c r="ADT178" s="159"/>
      <c r="ADU178" s="159"/>
      <c r="ADV178" s="159"/>
      <c r="ADW178" s="159"/>
      <c r="ADX178" s="159"/>
      <c r="ADY178" s="159"/>
      <c r="ADZ178" s="159"/>
      <c r="AEA178" s="159"/>
      <c r="AEB178" s="159"/>
      <c r="AEC178" s="159"/>
      <c r="AED178" s="159"/>
      <c r="AEE178" s="159"/>
      <c r="AEF178" s="159"/>
      <c r="AEG178" s="159"/>
      <c r="AEH178" s="159"/>
      <c r="AEI178" s="159"/>
      <c r="AEJ178" s="159"/>
      <c r="AEK178" s="159"/>
      <c r="AEL178" s="159"/>
      <c r="AEM178" s="159"/>
      <c r="AEN178" s="159"/>
      <c r="AEO178" s="159"/>
      <c r="AEP178" s="159"/>
      <c r="AEQ178" s="159"/>
      <c r="AER178" s="159"/>
      <c r="AES178" s="159"/>
      <c r="AET178" s="159"/>
      <c r="AEU178" s="159"/>
      <c r="AEV178" s="159"/>
      <c r="AEW178" s="159"/>
      <c r="AEX178" s="159"/>
      <c r="AEY178" s="159"/>
      <c r="AEZ178" s="159"/>
      <c r="AFA178" s="159"/>
      <c r="AFB178" s="159"/>
      <c r="AFC178" s="159"/>
      <c r="AFD178" s="159"/>
      <c r="AFE178" s="159"/>
      <c r="AFF178" s="159"/>
      <c r="AFG178" s="159"/>
      <c r="AFH178" s="159"/>
      <c r="AFI178" s="159"/>
      <c r="AFJ178" s="159"/>
      <c r="AFK178" s="159"/>
      <c r="AFL178" s="159"/>
      <c r="AFM178" s="159"/>
      <c r="AFN178" s="159"/>
      <c r="AFO178" s="159"/>
      <c r="AFP178" s="159"/>
      <c r="AFQ178" s="159"/>
      <c r="AFR178" s="159"/>
      <c r="AFS178" s="159"/>
      <c r="AFT178" s="159"/>
      <c r="AFU178" s="159"/>
      <c r="AFV178" s="159"/>
      <c r="AFW178" s="159"/>
      <c r="AFX178" s="159"/>
      <c r="AFY178" s="159"/>
      <c r="AFZ178" s="159"/>
      <c r="AGA178" s="159"/>
      <c r="AGB178" s="159"/>
      <c r="AGC178" s="159"/>
      <c r="AGD178" s="159"/>
      <c r="AGE178" s="159"/>
      <c r="AGF178" s="159"/>
      <c r="AGG178" s="159"/>
      <c r="AGH178" s="159"/>
      <c r="AGI178" s="159"/>
      <c r="AGJ178" s="159"/>
      <c r="AGK178" s="159"/>
      <c r="AGL178" s="159"/>
      <c r="AGM178" s="159"/>
      <c r="AGN178" s="159"/>
      <c r="AGO178" s="159"/>
      <c r="AGP178" s="159"/>
      <c r="AGQ178" s="159"/>
      <c r="AGR178" s="159"/>
      <c r="AGS178" s="159"/>
      <c r="AGT178" s="159"/>
      <c r="AGU178" s="159"/>
      <c r="AGV178" s="159"/>
      <c r="AGW178" s="159"/>
      <c r="AGX178" s="159"/>
      <c r="AGY178" s="159"/>
      <c r="AGZ178" s="159"/>
      <c r="AHA178" s="159"/>
      <c r="AHB178" s="159"/>
      <c r="AHC178" s="159"/>
      <c r="AHD178" s="159"/>
      <c r="AHE178" s="159"/>
      <c r="AHF178" s="159"/>
      <c r="AHG178" s="159"/>
      <c r="AHH178" s="159"/>
      <c r="AHI178" s="159"/>
      <c r="AHJ178" s="159"/>
      <c r="AHK178" s="159"/>
      <c r="AHL178" s="159"/>
      <c r="AHM178" s="159"/>
      <c r="AHN178" s="159"/>
      <c r="AHO178" s="159"/>
      <c r="AHP178" s="159"/>
      <c r="AHQ178" s="159"/>
      <c r="AHR178" s="159"/>
      <c r="AHS178" s="159"/>
      <c r="AHT178" s="159"/>
      <c r="AHU178" s="159"/>
      <c r="AHV178" s="159"/>
      <c r="AHW178" s="159"/>
      <c r="AHX178" s="159"/>
      <c r="AHY178" s="159"/>
      <c r="AHZ178" s="159"/>
      <c r="AIA178" s="159"/>
      <c r="AIB178" s="159"/>
      <c r="AIC178" s="159"/>
      <c r="AID178" s="159"/>
      <c r="AIE178" s="159"/>
      <c r="AIF178" s="159"/>
      <c r="AIG178" s="159"/>
      <c r="AIH178" s="159"/>
      <c r="AII178" s="159"/>
      <c r="AIJ178" s="159"/>
      <c r="AIK178" s="159"/>
      <c r="AIL178" s="159"/>
      <c r="AIM178" s="159"/>
      <c r="AIN178" s="159"/>
      <c r="AIO178" s="159"/>
      <c r="AIP178" s="159"/>
      <c r="AIQ178" s="159"/>
      <c r="AIR178" s="159"/>
      <c r="AIS178" s="159"/>
      <c r="AIT178" s="159"/>
      <c r="AIU178" s="159"/>
      <c r="AIV178" s="159"/>
      <c r="AIW178" s="159"/>
      <c r="AIX178" s="159"/>
      <c r="AIY178" s="159"/>
      <c r="AIZ178" s="159"/>
      <c r="AJA178" s="159"/>
      <c r="AJB178" s="159"/>
      <c r="AJC178" s="159"/>
      <c r="AJD178" s="159"/>
      <c r="AJE178" s="159"/>
      <c r="AJF178" s="159"/>
      <c r="AJG178" s="159"/>
      <c r="AJH178" s="159"/>
      <c r="AJI178" s="159"/>
      <c r="AJJ178" s="159"/>
      <c r="AJK178" s="159"/>
      <c r="AJL178" s="159"/>
      <c r="AJM178" s="159"/>
      <c r="AJN178" s="159"/>
      <c r="AJO178" s="159"/>
      <c r="AJP178" s="159"/>
      <c r="AJQ178" s="159"/>
      <c r="AJR178" s="159"/>
      <c r="AJS178" s="159"/>
      <c r="AJT178" s="159"/>
      <c r="AJU178" s="159"/>
      <c r="AJV178" s="159"/>
      <c r="AJW178" s="159"/>
      <c r="AJX178" s="159"/>
      <c r="AJY178" s="159"/>
      <c r="AJZ178" s="159"/>
      <c r="AKA178" s="159"/>
      <c r="AKB178" s="159"/>
      <c r="AKC178" s="159"/>
      <c r="AKD178" s="159"/>
      <c r="AKE178" s="159"/>
      <c r="AKF178" s="159"/>
      <c r="AKG178" s="159"/>
      <c r="AKH178" s="159"/>
      <c r="AKI178" s="159"/>
      <c r="AKJ178" s="159"/>
      <c r="AKK178" s="159"/>
      <c r="AKL178" s="159"/>
      <c r="AKM178" s="159"/>
      <c r="AKN178" s="159"/>
      <c r="AKO178" s="159"/>
      <c r="AKP178" s="159"/>
      <c r="AKQ178" s="159"/>
      <c r="AKR178" s="159"/>
      <c r="AKS178" s="159"/>
      <c r="AKT178" s="159"/>
      <c r="AKU178" s="159"/>
      <c r="AKV178" s="159"/>
      <c r="AKW178" s="159"/>
      <c r="AKX178" s="159"/>
      <c r="AKY178" s="159"/>
      <c r="AKZ178" s="159"/>
      <c r="ALA178" s="159"/>
      <c r="ALB178" s="159"/>
      <c r="ALC178" s="159"/>
      <c r="ALD178" s="159"/>
      <c r="ALE178" s="159"/>
      <c r="ALF178" s="159"/>
      <c r="ALG178" s="159"/>
      <c r="ALH178" s="159"/>
      <c r="ALI178" s="159"/>
      <c r="ALJ178" s="159"/>
      <c r="ALK178" s="159"/>
      <c r="ALL178" s="159"/>
      <c r="ALM178" s="159"/>
      <c r="ALN178" s="159"/>
      <c r="ALO178" s="159"/>
      <c r="ALP178" s="159"/>
      <c r="ALQ178" s="159"/>
      <c r="ALR178" s="159"/>
      <c r="ALS178" s="159"/>
      <c r="ALT178" s="159"/>
      <c r="ALU178" s="159"/>
      <c r="ALV178" s="159"/>
      <c r="ALW178" s="159"/>
      <c r="ALX178" s="159"/>
      <c r="ALY178" s="159"/>
      <c r="ALZ178" s="159"/>
      <c r="AMA178" s="159"/>
      <c r="AMB178" s="159"/>
      <c r="AMC178" s="159"/>
      <c r="AMD178" s="159"/>
      <c r="AME178" s="159"/>
      <c r="AMF178" s="159"/>
      <c r="AMG178" s="159"/>
      <c r="AMH178" s="159"/>
      <c r="AMI178" s="159"/>
      <c r="AMJ178" s="159"/>
      <c r="AMK178" s="159"/>
    </row>
    <row r="179" spans="1:1025" s="160" customFormat="1" ht="15.6" x14ac:dyDescent="0.3">
      <c r="A179" s="196"/>
      <c r="B179" s="197"/>
      <c r="C179" s="182"/>
      <c r="D179" s="181"/>
      <c r="E179" s="182"/>
      <c r="F179" s="182"/>
      <c r="G179" s="182"/>
      <c r="H179" s="183"/>
      <c r="I179" s="182"/>
      <c r="J179" s="182"/>
      <c r="K179" s="182"/>
      <c r="L179" s="182"/>
      <c r="M179" s="182"/>
      <c r="N179" s="182"/>
      <c r="O179" s="182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  <c r="AV179" s="159"/>
      <c r="AW179" s="159"/>
      <c r="AX179" s="159"/>
      <c r="AY179" s="159"/>
      <c r="AZ179" s="159"/>
      <c r="BA179" s="159"/>
      <c r="BB179" s="159"/>
      <c r="BC179" s="159"/>
      <c r="BD179" s="159"/>
      <c r="BE179" s="159"/>
      <c r="BF179" s="159"/>
      <c r="BG179" s="159"/>
      <c r="BH179" s="159"/>
      <c r="BI179" s="159"/>
      <c r="BJ179" s="159"/>
      <c r="BK179" s="159"/>
      <c r="BL179" s="159"/>
      <c r="BM179" s="159"/>
      <c r="BN179" s="159"/>
      <c r="BO179" s="159"/>
      <c r="BP179" s="159"/>
      <c r="BQ179" s="159"/>
      <c r="BR179" s="159"/>
      <c r="BS179" s="159"/>
      <c r="BT179" s="159"/>
      <c r="BU179" s="159"/>
      <c r="BV179" s="159"/>
      <c r="BW179" s="159"/>
      <c r="BX179" s="159"/>
      <c r="BY179" s="159"/>
      <c r="BZ179" s="159"/>
      <c r="CA179" s="159"/>
      <c r="CB179" s="159"/>
      <c r="CC179" s="159"/>
      <c r="CD179" s="159"/>
      <c r="CE179" s="159"/>
      <c r="CF179" s="159"/>
      <c r="CG179" s="159"/>
      <c r="CH179" s="159"/>
      <c r="CI179" s="159"/>
      <c r="CJ179" s="159"/>
      <c r="CK179" s="159"/>
      <c r="CL179" s="159"/>
      <c r="CM179" s="159"/>
      <c r="CN179" s="159"/>
      <c r="CO179" s="159"/>
      <c r="CP179" s="159"/>
      <c r="CQ179" s="159"/>
      <c r="CR179" s="159"/>
      <c r="CS179" s="159"/>
      <c r="CT179" s="159"/>
      <c r="CU179" s="159"/>
      <c r="CV179" s="159"/>
      <c r="CW179" s="159"/>
      <c r="CX179" s="159"/>
      <c r="CY179" s="159"/>
      <c r="CZ179" s="159"/>
      <c r="DA179" s="159"/>
      <c r="DB179" s="159"/>
      <c r="DC179" s="159"/>
      <c r="DD179" s="159"/>
      <c r="DE179" s="159"/>
      <c r="DF179" s="159"/>
      <c r="DG179" s="159"/>
      <c r="DH179" s="159"/>
      <c r="DI179" s="159"/>
      <c r="DJ179" s="159"/>
      <c r="DK179" s="159"/>
      <c r="DL179" s="159"/>
      <c r="DM179" s="159"/>
      <c r="DN179" s="159"/>
      <c r="DO179" s="159"/>
      <c r="DP179" s="159"/>
      <c r="DQ179" s="159"/>
      <c r="DR179" s="159"/>
      <c r="DS179" s="159"/>
      <c r="DT179" s="159"/>
      <c r="DU179" s="159"/>
      <c r="DV179" s="159"/>
      <c r="DW179" s="159"/>
      <c r="DX179" s="159"/>
      <c r="DY179" s="159"/>
      <c r="DZ179" s="159"/>
      <c r="EA179" s="159"/>
      <c r="EB179" s="159"/>
      <c r="EC179" s="159"/>
      <c r="ED179" s="159"/>
      <c r="EE179" s="159"/>
      <c r="EF179" s="159"/>
      <c r="EG179" s="159"/>
      <c r="EH179" s="159"/>
      <c r="EI179" s="159"/>
      <c r="EJ179" s="159"/>
      <c r="EK179" s="159"/>
      <c r="EL179" s="159"/>
      <c r="EM179" s="159"/>
      <c r="EN179" s="159"/>
      <c r="EO179" s="159"/>
      <c r="EP179" s="159"/>
      <c r="EQ179" s="159"/>
      <c r="ER179" s="159"/>
      <c r="ES179" s="159"/>
      <c r="ET179" s="159"/>
      <c r="EU179" s="159"/>
      <c r="EV179" s="159"/>
      <c r="EW179" s="159"/>
      <c r="EX179" s="159"/>
      <c r="EY179" s="159"/>
      <c r="EZ179" s="159"/>
      <c r="FA179" s="159"/>
      <c r="FB179" s="159"/>
      <c r="FC179" s="159"/>
      <c r="FD179" s="159"/>
      <c r="FE179" s="159"/>
      <c r="FF179" s="159"/>
      <c r="FG179" s="159"/>
      <c r="FH179" s="159"/>
      <c r="FI179" s="159"/>
      <c r="FJ179" s="159"/>
      <c r="FK179" s="159"/>
      <c r="FL179" s="159"/>
      <c r="FM179" s="159"/>
      <c r="FN179" s="159"/>
      <c r="FO179" s="159"/>
      <c r="FP179" s="159"/>
      <c r="FQ179" s="159"/>
      <c r="FR179" s="159"/>
      <c r="FS179" s="159"/>
      <c r="FT179" s="159"/>
      <c r="FU179" s="159"/>
      <c r="FV179" s="159"/>
      <c r="FW179" s="159"/>
      <c r="FX179" s="159"/>
      <c r="FY179" s="159"/>
      <c r="FZ179" s="159"/>
      <c r="GA179" s="159"/>
      <c r="GB179" s="159"/>
      <c r="GC179" s="159"/>
      <c r="GD179" s="159"/>
      <c r="GE179" s="159"/>
      <c r="GF179" s="159"/>
      <c r="GG179" s="159"/>
      <c r="GH179" s="159"/>
      <c r="GI179" s="159"/>
      <c r="GJ179" s="159"/>
      <c r="GK179" s="159"/>
      <c r="GL179" s="159"/>
      <c r="GM179" s="159"/>
      <c r="GN179" s="159"/>
      <c r="GO179" s="159"/>
      <c r="GP179" s="159"/>
      <c r="GQ179" s="159"/>
      <c r="GR179" s="159"/>
      <c r="GS179" s="159"/>
      <c r="GT179" s="159"/>
      <c r="GU179" s="159"/>
      <c r="GV179" s="159"/>
      <c r="GW179" s="159"/>
      <c r="GX179" s="159"/>
      <c r="GY179" s="159"/>
      <c r="GZ179" s="159"/>
      <c r="HA179" s="159"/>
      <c r="HB179" s="159"/>
      <c r="HC179" s="159"/>
      <c r="HD179" s="159"/>
      <c r="HE179" s="159"/>
      <c r="HF179" s="159"/>
      <c r="HG179" s="159"/>
      <c r="HH179" s="159"/>
      <c r="HI179" s="159"/>
      <c r="HJ179" s="159"/>
      <c r="HK179" s="159"/>
      <c r="HL179" s="159"/>
      <c r="HM179" s="159"/>
      <c r="HN179" s="159"/>
      <c r="HO179" s="159"/>
      <c r="HP179" s="159"/>
      <c r="HQ179" s="159"/>
      <c r="HR179" s="159"/>
      <c r="HS179" s="159"/>
      <c r="HT179" s="159"/>
      <c r="HU179" s="159"/>
      <c r="HV179" s="159"/>
      <c r="HW179" s="159"/>
      <c r="HX179" s="159"/>
      <c r="HY179" s="159"/>
      <c r="HZ179" s="159"/>
      <c r="IA179" s="159"/>
      <c r="IB179" s="159"/>
      <c r="IC179" s="159"/>
      <c r="ID179" s="159"/>
      <c r="IE179" s="159"/>
      <c r="IF179" s="159"/>
      <c r="IG179" s="159"/>
      <c r="IH179" s="159"/>
      <c r="II179" s="159"/>
      <c r="IJ179" s="159"/>
      <c r="IK179" s="159"/>
      <c r="IL179" s="159"/>
      <c r="IM179" s="159"/>
      <c r="IN179" s="159"/>
      <c r="IO179" s="159"/>
      <c r="IP179" s="159"/>
      <c r="IQ179" s="159"/>
      <c r="IR179" s="159"/>
      <c r="IS179" s="159"/>
      <c r="IT179" s="159"/>
      <c r="IU179" s="159"/>
      <c r="IV179" s="159"/>
      <c r="IW179" s="159"/>
      <c r="IX179" s="159"/>
      <c r="IY179" s="159"/>
      <c r="IZ179" s="159"/>
      <c r="JA179" s="159"/>
      <c r="JB179" s="159"/>
      <c r="JC179" s="159"/>
      <c r="JD179" s="159"/>
      <c r="JE179" s="159"/>
      <c r="JF179" s="159"/>
      <c r="JG179" s="159"/>
      <c r="JH179" s="159"/>
      <c r="JI179" s="159"/>
      <c r="JJ179" s="159"/>
      <c r="JK179" s="159"/>
      <c r="JL179" s="159"/>
      <c r="JM179" s="159"/>
      <c r="JN179" s="159"/>
      <c r="JO179" s="159"/>
      <c r="JP179" s="159"/>
      <c r="JQ179" s="159"/>
      <c r="JR179" s="159"/>
      <c r="JS179" s="159"/>
      <c r="JT179" s="159"/>
      <c r="JU179" s="159"/>
      <c r="JV179" s="159"/>
      <c r="JW179" s="159"/>
      <c r="JX179" s="159"/>
      <c r="JY179" s="159"/>
      <c r="JZ179" s="159"/>
      <c r="KA179" s="159"/>
      <c r="KB179" s="159"/>
      <c r="KC179" s="159"/>
      <c r="KD179" s="159"/>
      <c r="KE179" s="159"/>
      <c r="KF179" s="159"/>
      <c r="KG179" s="159"/>
      <c r="KH179" s="159"/>
      <c r="KI179" s="159"/>
      <c r="KJ179" s="159"/>
      <c r="KK179" s="159"/>
      <c r="KL179" s="159"/>
      <c r="KM179" s="159"/>
      <c r="KN179" s="159"/>
      <c r="KO179" s="159"/>
      <c r="KP179" s="159"/>
      <c r="KQ179" s="159"/>
      <c r="KR179" s="159"/>
      <c r="KS179" s="159"/>
      <c r="KT179" s="159"/>
      <c r="KU179" s="159"/>
      <c r="KV179" s="159"/>
      <c r="KW179" s="159"/>
      <c r="KX179" s="159"/>
      <c r="KY179" s="159"/>
      <c r="KZ179" s="159"/>
      <c r="LA179" s="159"/>
      <c r="LB179" s="159"/>
      <c r="LC179" s="159"/>
      <c r="LD179" s="159"/>
      <c r="LE179" s="159"/>
      <c r="LF179" s="159"/>
      <c r="LG179" s="159"/>
      <c r="LH179" s="159"/>
      <c r="LI179" s="159"/>
      <c r="LJ179" s="159"/>
      <c r="LK179" s="159"/>
      <c r="LL179" s="159"/>
      <c r="LM179" s="159"/>
      <c r="LN179" s="159"/>
      <c r="LO179" s="159"/>
      <c r="LP179" s="159"/>
      <c r="LQ179" s="159"/>
      <c r="LR179" s="159"/>
      <c r="LS179" s="159"/>
      <c r="LT179" s="159"/>
      <c r="LU179" s="159"/>
      <c r="LV179" s="159"/>
      <c r="LW179" s="159"/>
      <c r="LX179" s="159"/>
      <c r="LY179" s="159"/>
      <c r="LZ179" s="159"/>
      <c r="MA179" s="159"/>
      <c r="MB179" s="159"/>
      <c r="MC179" s="159"/>
      <c r="MD179" s="159"/>
      <c r="ME179" s="159"/>
      <c r="MF179" s="159"/>
      <c r="MG179" s="159"/>
      <c r="MH179" s="159"/>
      <c r="MI179" s="159"/>
      <c r="MJ179" s="159"/>
      <c r="MK179" s="159"/>
      <c r="ML179" s="159"/>
      <c r="MM179" s="159"/>
      <c r="MN179" s="159"/>
      <c r="MO179" s="159"/>
      <c r="MP179" s="159"/>
      <c r="MQ179" s="159"/>
      <c r="MR179" s="159"/>
      <c r="MS179" s="159"/>
      <c r="MT179" s="159"/>
      <c r="MU179" s="159"/>
      <c r="MV179" s="159"/>
      <c r="MW179" s="159"/>
      <c r="MX179" s="159"/>
      <c r="MY179" s="159"/>
      <c r="MZ179" s="159"/>
      <c r="NA179" s="159"/>
      <c r="NB179" s="159"/>
      <c r="NC179" s="159"/>
      <c r="ND179" s="159"/>
      <c r="NE179" s="159"/>
      <c r="NF179" s="159"/>
      <c r="NG179" s="159"/>
      <c r="NH179" s="159"/>
      <c r="NI179" s="159"/>
      <c r="NJ179" s="159"/>
      <c r="NK179" s="159"/>
      <c r="NL179" s="159"/>
      <c r="NM179" s="159"/>
      <c r="NN179" s="159"/>
      <c r="NO179" s="159"/>
      <c r="NP179" s="159"/>
      <c r="NQ179" s="159"/>
      <c r="NR179" s="159"/>
      <c r="NS179" s="159"/>
      <c r="NT179" s="159"/>
      <c r="NU179" s="159"/>
      <c r="NV179" s="159"/>
      <c r="NW179" s="159"/>
      <c r="NX179" s="159"/>
      <c r="NY179" s="159"/>
      <c r="NZ179" s="159"/>
      <c r="OA179" s="159"/>
      <c r="OB179" s="159"/>
      <c r="OC179" s="159"/>
      <c r="OD179" s="159"/>
      <c r="OE179" s="159"/>
      <c r="OF179" s="159"/>
      <c r="OG179" s="159"/>
      <c r="OH179" s="159"/>
      <c r="OI179" s="159"/>
      <c r="OJ179" s="159"/>
      <c r="OK179" s="159"/>
      <c r="OL179" s="159"/>
      <c r="OM179" s="159"/>
      <c r="ON179" s="159"/>
      <c r="OO179" s="159"/>
      <c r="OP179" s="159"/>
      <c r="OQ179" s="159"/>
      <c r="OR179" s="159"/>
      <c r="OS179" s="159"/>
      <c r="OT179" s="159"/>
      <c r="OU179" s="159"/>
      <c r="OV179" s="159"/>
      <c r="OW179" s="159"/>
      <c r="OX179" s="159"/>
      <c r="OY179" s="159"/>
      <c r="OZ179" s="159"/>
      <c r="PA179" s="159"/>
      <c r="PB179" s="159"/>
      <c r="PC179" s="159"/>
      <c r="PD179" s="159"/>
      <c r="PE179" s="159"/>
      <c r="PF179" s="159"/>
      <c r="PG179" s="159"/>
      <c r="PH179" s="159"/>
      <c r="PI179" s="159"/>
      <c r="PJ179" s="159"/>
      <c r="PK179" s="159"/>
      <c r="PL179" s="159"/>
      <c r="PM179" s="159"/>
      <c r="PN179" s="159"/>
      <c r="PO179" s="159"/>
      <c r="PP179" s="159"/>
      <c r="PQ179" s="159"/>
      <c r="PR179" s="159"/>
      <c r="PS179" s="159"/>
      <c r="PT179" s="159"/>
      <c r="PU179" s="159"/>
      <c r="PV179" s="159"/>
      <c r="PW179" s="159"/>
      <c r="PX179" s="159"/>
      <c r="PY179" s="159"/>
      <c r="PZ179" s="159"/>
      <c r="QA179" s="159"/>
      <c r="QB179" s="159"/>
      <c r="QC179" s="159"/>
      <c r="QD179" s="159"/>
      <c r="QE179" s="159"/>
      <c r="QF179" s="159"/>
      <c r="QG179" s="159"/>
      <c r="QH179" s="159"/>
      <c r="QI179" s="159"/>
      <c r="QJ179" s="159"/>
      <c r="QK179" s="159"/>
      <c r="QL179" s="159"/>
      <c r="QM179" s="159"/>
      <c r="QN179" s="159"/>
      <c r="QO179" s="159"/>
      <c r="QP179" s="159"/>
      <c r="QQ179" s="159"/>
      <c r="QR179" s="159"/>
      <c r="QS179" s="159"/>
      <c r="QT179" s="159"/>
      <c r="QU179" s="159"/>
      <c r="QV179" s="159"/>
      <c r="QW179" s="159"/>
      <c r="QX179" s="159"/>
      <c r="QY179" s="159"/>
      <c r="QZ179" s="159"/>
      <c r="RA179" s="159"/>
      <c r="RB179" s="159"/>
      <c r="RC179" s="159"/>
      <c r="RD179" s="159"/>
      <c r="RE179" s="159"/>
      <c r="RF179" s="159"/>
      <c r="RG179" s="159"/>
      <c r="RH179" s="159"/>
      <c r="RI179" s="159"/>
      <c r="RJ179" s="159"/>
      <c r="RK179" s="159"/>
      <c r="RL179" s="159"/>
      <c r="RM179" s="159"/>
      <c r="RN179" s="159"/>
      <c r="RO179" s="159"/>
      <c r="RP179" s="159"/>
      <c r="RQ179" s="159"/>
      <c r="RR179" s="159"/>
      <c r="RS179" s="159"/>
      <c r="RT179" s="159"/>
      <c r="RU179" s="159"/>
      <c r="RV179" s="159"/>
      <c r="RW179" s="159"/>
      <c r="RX179" s="159"/>
      <c r="RY179" s="159"/>
      <c r="RZ179" s="159"/>
      <c r="SA179" s="159"/>
      <c r="SB179" s="159"/>
      <c r="SC179" s="159"/>
      <c r="SD179" s="159"/>
      <c r="SE179" s="159"/>
      <c r="SF179" s="159"/>
      <c r="SG179" s="159"/>
      <c r="SH179" s="159"/>
      <c r="SI179" s="159"/>
      <c r="SJ179" s="159"/>
      <c r="SK179" s="159"/>
      <c r="SL179" s="159"/>
      <c r="SM179" s="159"/>
      <c r="SN179" s="159"/>
      <c r="SO179" s="159"/>
      <c r="SP179" s="159"/>
      <c r="SQ179" s="159"/>
      <c r="SR179" s="159"/>
      <c r="SS179" s="159"/>
      <c r="ST179" s="159"/>
      <c r="SU179" s="159"/>
      <c r="SV179" s="159"/>
      <c r="SW179" s="159"/>
      <c r="SX179" s="159"/>
      <c r="SY179" s="159"/>
      <c r="SZ179" s="159"/>
      <c r="TA179" s="159"/>
      <c r="TB179" s="159"/>
      <c r="TC179" s="159"/>
      <c r="TD179" s="159"/>
      <c r="TE179" s="159"/>
      <c r="TF179" s="159"/>
      <c r="TG179" s="159"/>
      <c r="TH179" s="159"/>
      <c r="TI179" s="159"/>
      <c r="TJ179" s="159"/>
      <c r="TK179" s="159"/>
      <c r="TL179" s="159"/>
      <c r="TM179" s="159"/>
      <c r="TN179" s="159"/>
      <c r="TO179" s="159"/>
      <c r="TP179" s="159"/>
      <c r="TQ179" s="159"/>
      <c r="TR179" s="159"/>
      <c r="TS179" s="159"/>
      <c r="TT179" s="159"/>
      <c r="TU179" s="159"/>
      <c r="TV179" s="159"/>
      <c r="TW179" s="159"/>
      <c r="TX179" s="159"/>
      <c r="TY179" s="159"/>
      <c r="TZ179" s="159"/>
      <c r="UA179" s="159"/>
      <c r="UB179" s="159"/>
      <c r="UC179" s="159"/>
      <c r="UD179" s="159"/>
      <c r="UE179" s="159"/>
      <c r="UF179" s="159"/>
      <c r="UG179" s="159"/>
      <c r="UH179" s="159"/>
      <c r="UI179" s="159"/>
      <c r="UJ179" s="159"/>
      <c r="UK179" s="159"/>
      <c r="UL179" s="159"/>
      <c r="UM179" s="159"/>
      <c r="UN179" s="159"/>
      <c r="UO179" s="159"/>
      <c r="UP179" s="159"/>
      <c r="UQ179" s="159"/>
      <c r="UR179" s="159"/>
      <c r="US179" s="159"/>
      <c r="UT179" s="159"/>
      <c r="UU179" s="159"/>
      <c r="UV179" s="159"/>
      <c r="UW179" s="159"/>
      <c r="UX179" s="159"/>
      <c r="UY179" s="159"/>
      <c r="UZ179" s="159"/>
      <c r="VA179" s="159"/>
      <c r="VB179" s="159"/>
      <c r="VC179" s="159"/>
      <c r="VD179" s="159"/>
      <c r="VE179" s="159"/>
      <c r="VF179" s="159"/>
      <c r="VG179" s="159"/>
      <c r="VH179" s="159"/>
      <c r="VI179" s="159"/>
      <c r="VJ179" s="159"/>
      <c r="VK179" s="159"/>
      <c r="VL179" s="159"/>
      <c r="VM179" s="159"/>
      <c r="VN179" s="159"/>
      <c r="VO179" s="159"/>
      <c r="VP179" s="159"/>
      <c r="VQ179" s="159"/>
      <c r="VR179" s="159"/>
      <c r="VS179" s="159"/>
      <c r="VT179" s="159"/>
      <c r="VU179" s="159"/>
      <c r="VV179" s="159"/>
      <c r="VW179" s="159"/>
      <c r="VX179" s="159"/>
      <c r="VY179" s="159"/>
      <c r="VZ179" s="159"/>
      <c r="WA179" s="159"/>
      <c r="WB179" s="159"/>
      <c r="WC179" s="159"/>
      <c r="WD179" s="159"/>
      <c r="WE179" s="159"/>
      <c r="WF179" s="159"/>
      <c r="WG179" s="159"/>
      <c r="WH179" s="159"/>
      <c r="WI179" s="159"/>
      <c r="WJ179" s="159"/>
      <c r="WK179" s="159"/>
      <c r="WL179" s="159"/>
      <c r="WM179" s="159"/>
      <c r="WN179" s="159"/>
      <c r="WO179" s="159"/>
      <c r="WP179" s="159"/>
      <c r="WQ179" s="159"/>
      <c r="WR179" s="159"/>
      <c r="WS179" s="159"/>
      <c r="WT179" s="159"/>
      <c r="WU179" s="159"/>
      <c r="WV179" s="159"/>
      <c r="WW179" s="159"/>
      <c r="WX179" s="159"/>
      <c r="WY179" s="159"/>
      <c r="WZ179" s="159"/>
      <c r="XA179" s="159"/>
      <c r="XB179" s="159"/>
      <c r="XC179" s="159"/>
      <c r="XD179" s="159"/>
      <c r="XE179" s="159"/>
      <c r="XF179" s="159"/>
      <c r="XG179" s="159"/>
      <c r="XH179" s="159"/>
      <c r="XI179" s="159"/>
      <c r="XJ179" s="159"/>
      <c r="XK179" s="159"/>
      <c r="XL179" s="159"/>
      <c r="XM179" s="159"/>
      <c r="XN179" s="159"/>
      <c r="XO179" s="159"/>
      <c r="XP179" s="159"/>
      <c r="XQ179" s="159"/>
      <c r="XR179" s="159"/>
      <c r="XS179" s="159"/>
      <c r="XT179" s="159"/>
      <c r="XU179" s="159"/>
      <c r="XV179" s="159"/>
      <c r="XW179" s="159"/>
      <c r="XX179" s="159"/>
      <c r="XY179" s="159"/>
      <c r="XZ179" s="159"/>
      <c r="YA179" s="159"/>
      <c r="YB179" s="159"/>
      <c r="YC179" s="159"/>
      <c r="YD179" s="159"/>
      <c r="YE179" s="159"/>
      <c r="YF179" s="159"/>
      <c r="YG179" s="159"/>
      <c r="YH179" s="159"/>
      <c r="YI179" s="159"/>
      <c r="YJ179" s="159"/>
      <c r="YK179" s="159"/>
      <c r="YL179" s="159"/>
      <c r="YM179" s="159"/>
      <c r="YN179" s="159"/>
      <c r="YO179" s="159"/>
      <c r="YP179" s="159"/>
      <c r="YQ179" s="159"/>
      <c r="YR179" s="159"/>
      <c r="YS179" s="159"/>
      <c r="YT179" s="159"/>
      <c r="YU179" s="159"/>
      <c r="YV179" s="159"/>
      <c r="YW179" s="159"/>
      <c r="YX179" s="159"/>
      <c r="YY179" s="159"/>
      <c r="YZ179" s="159"/>
      <c r="ZA179" s="159"/>
      <c r="ZB179" s="159"/>
      <c r="ZC179" s="159"/>
      <c r="ZD179" s="159"/>
      <c r="ZE179" s="159"/>
      <c r="ZF179" s="159"/>
      <c r="ZG179" s="159"/>
      <c r="ZH179" s="159"/>
      <c r="ZI179" s="159"/>
      <c r="ZJ179" s="159"/>
      <c r="ZK179" s="159"/>
      <c r="ZL179" s="159"/>
      <c r="ZM179" s="159"/>
      <c r="ZN179" s="159"/>
      <c r="ZO179" s="159"/>
      <c r="ZP179" s="159"/>
      <c r="ZQ179" s="159"/>
      <c r="ZR179" s="159"/>
      <c r="ZS179" s="159"/>
      <c r="ZT179" s="159"/>
      <c r="ZU179" s="159"/>
      <c r="ZV179" s="159"/>
      <c r="ZW179" s="159"/>
      <c r="ZX179" s="159"/>
      <c r="ZY179" s="159"/>
      <c r="ZZ179" s="159"/>
      <c r="AAA179" s="159"/>
      <c r="AAB179" s="159"/>
      <c r="AAC179" s="159"/>
      <c r="AAD179" s="159"/>
      <c r="AAE179" s="159"/>
      <c r="AAF179" s="159"/>
      <c r="AAG179" s="159"/>
      <c r="AAH179" s="159"/>
      <c r="AAI179" s="159"/>
      <c r="AAJ179" s="159"/>
      <c r="AAK179" s="159"/>
      <c r="AAL179" s="159"/>
      <c r="AAM179" s="159"/>
      <c r="AAN179" s="159"/>
      <c r="AAO179" s="159"/>
      <c r="AAP179" s="159"/>
      <c r="AAQ179" s="159"/>
      <c r="AAR179" s="159"/>
      <c r="AAS179" s="159"/>
      <c r="AAT179" s="159"/>
      <c r="AAU179" s="159"/>
      <c r="AAV179" s="159"/>
      <c r="AAW179" s="159"/>
      <c r="AAX179" s="159"/>
      <c r="AAY179" s="159"/>
      <c r="AAZ179" s="159"/>
      <c r="ABA179" s="159"/>
      <c r="ABB179" s="159"/>
      <c r="ABC179" s="159"/>
      <c r="ABD179" s="159"/>
      <c r="ABE179" s="159"/>
      <c r="ABF179" s="159"/>
      <c r="ABG179" s="159"/>
      <c r="ABH179" s="159"/>
      <c r="ABI179" s="159"/>
      <c r="ABJ179" s="159"/>
      <c r="ABK179" s="159"/>
      <c r="ABL179" s="159"/>
      <c r="ABM179" s="159"/>
      <c r="ABN179" s="159"/>
      <c r="ABO179" s="159"/>
      <c r="ABP179" s="159"/>
      <c r="ABQ179" s="159"/>
      <c r="ABR179" s="159"/>
      <c r="ABS179" s="159"/>
      <c r="ABT179" s="159"/>
      <c r="ABU179" s="159"/>
      <c r="ABV179" s="159"/>
      <c r="ABW179" s="159"/>
      <c r="ABX179" s="159"/>
      <c r="ABY179" s="159"/>
      <c r="ABZ179" s="159"/>
      <c r="ACA179" s="159"/>
      <c r="ACB179" s="159"/>
      <c r="ACC179" s="159"/>
      <c r="ACD179" s="159"/>
      <c r="ACE179" s="159"/>
      <c r="ACF179" s="159"/>
      <c r="ACG179" s="159"/>
      <c r="ACH179" s="159"/>
      <c r="ACI179" s="159"/>
      <c r="ACJ179" s="159"/>
      <c r="ACK179" s="159"/>
      <c r="ACL179" s="159"/>
      <c r="ACM179" s="159"/>
      <c r="ACN179" s="159"/>
      <c r="ACO179" s="159"/>
      <c r="ACP179" s="159"/>
      <c r="ACQ179" s="159"/>
      <c r="ACR179" s="159"/>
      <c r="ACS179" s="159"/>
      <c r="ACT179" s="159"/>
      <c r="ACU179" s="159"/>
      <c r="ACV179" s="159"/>
      <c r="ACW179" s="159"/>
      <c r="ACX179" s="159"/>
      <c r="ACY179" s="159"/>
      <c r="ACZ179" s="159"/>
      <c r="ADA179" s="159"/>
      <c r="ADB179" s="159"/>
      <c r="ADC179" s="159"/>
      <c r="ADD179" s="159"/>
      <c r="ADE179" s="159"/>
      <c r="ADF179" s="159"/>
      <c r="ADG179" s="159"/>
      <c r="ADH179" s="159"/>
      <c r="ADI179" s="159"/>
      <c r="ADJ179" s="159"/>
      <c r="ADK179" s="159"/>
      <c r="ADL179" s="159"/>
      <c r="ADM179" s="159"/>
      <c r="ADN179" s="159"/>
      <c r="ADO179" s="159"/>
      <c r="ADP179" s="159"/>
      <c r="ADQ179" s="159"/>
      <c r="ADR179" s="159"/>
      <c r="ADS179" s="159"/>
      <c r="ADT179" s="159"/>
      <c r="ADU179" s="159"/>
      <c r="ADV179" s="159"/>
      <c r="ADW179" s="159"/>
      <c r="ADX179" s="159"/>
      <c r="ADY179" s="159"/>
      <c r="ADZ179" s="159"/>
      <c r="AEA179" s="159"/>
      <c r="AEB179" s="159"/>
      <c r="AEC179" s="159"/>
      <c r="AED179" s="159"/>
      <c r="AEE179" s="159"/>
      <c r="AEF179" s="159"/>
      <c r="AEG179" s="159"/>
      <c r="AEH179" s="159"/>
      <c r="AEI179" s="159"/>
      <c r="AEJ179" s="159"/>
      <c r="AEK179" s="159"/>
      <c r="AEL179" s="159"/>
      <c r="AEM179" s="159"/>
      <c r="AEN179" s="159"/>
      <c r="AEO179" s="159"/>
      <c r="AEP179" s="159"/>
      <c r="AEQ179" s="159"/>
      <c r="AER179" s="159"/>
      <c r="AES179" s="159"/>
      <c r="AET179" s="159"/>
      <c r="AEU179" s="159"/>
      <c r="AEV179" s="159"/>
      <c r="AEW179" s="159"/>
      <c r="AEX179" s="159"/>
      <c r="AEY179" s="159"/>
      <c r="AEZ179" s="159"/>
      <c r="AFA179" s="159"/>
      <c r="AFB179" s="159"/>
      <c r="AFC179" s="159"/>
      <c r="AFD179" s="159"/>
      <c r="AFE179" s="159"/>
      <c r="AFF179" s="159"/>
      <c r="AFG179" s="159"/>
      <c r="AFH179" s="159"/>
      <c r="AFI179" s="159"/>
      <c r="AFJ179" s="159"/>
      <c r="AFK179" s="159"/>
      <c r="AFL179" s="159"/>
      <c r="AFM179" s="159"/>
      <c r="AFN179" s="159"/>
      <c r="AFO179" s="159"/>
      <c r="AFP179" s="159"/>
      <c r="AFQ179" s="159"/>
      <c r="AFR179" s="159"/>
      <c r="AFS179" s="159"/>
      <c r="AFT179" s="159"/>
      <c r="AFU179" s="159"/>
      <c r="AFV179" s="159"/>
      <c r="AFW179" s="159"/>
      <c r="AFX179" s="159"/>
      <c r="AFY179" s="159"/>
      <c r="AFZ179" s="159"/>
      <c r="AGA179" s="159"/>
      <c r="AGB179" s="159"/>
      <c r="AGC179" s="159"/>
      <c r="AGD179" s="159"/>
      <c r="AGE179" s="159"/>
      <c r="AGF179" s="159"/>
      <c r="AGG179" s="159"/>
      <c r="AGH179" s="159"/>
      <c r="AGI179" s="159"/>
      <c r="AGJ179" s="159"/>
      <c r="AGK179" s="159"/>
      <c r="AGL179" s="159"/>
      <c r="AGM179" s="159"/>
      <c r="AGN179" s="159"/>
      <c r="AGO179" s="159"/>
      <c r="AGP179" s="159"/>
      <c r="AGQ179" s="159"/>
      <c r="AGR179" s="159"/>
      <c r="AGS179" s="159"/>
      <c r="AGT179" s="159"/>
      <c r="AGU179" s="159"/>
      <c r="AGV179" s="159"/>
      <c r="AGW179" s="159"/>
      <c r="AGX179" s="159"/>
      <c r="AGY179" s="159"/>
      <c r="AGZ179" s="159"/>
      <c r="AHA179" s="159"/>
      <c r="AHB179" s="159"/>
      <c r="AHC179" s="159"/>
      <c r="AHD179" s="159"/>
      <c r="AHE179" s="159"/>
      <c r="AHF179" s="159"/>
      <c r="AHG179" s="159"/>
      <c r="AHH179" s="159"/>
      <c r="AHI179" s="159"/>
      <c r="AHJ179" s="159"/>
      <c r="AHK179" s="159"/>
      <c r="AHL179" s="159"/>
      <c r="AHM179" s="159"/>
      <c r="AHN179" s="159"/>
      <c r="AHO179" s="159"/>
      <c r="AHP179" s="159"/>
      <c r="AHQ179" s="159"/>
      <c r="AHR179" s="159"/>
      <c r="AHS179" s="159"/>
      <c r="AHT179" s="159"/>
      <c r="AHU179" s="159"/>
      <c r="AHV179" s="159"/>
      <c r="AHW179" s="159"/>
      <c r="AHX179" s="159"/>
      <c r="AHY179" s="159"/>
      <c r="AHZ179" s="159"/>
      <c r="AIA179" s="159"/>
      <c r="AIB179" s="159"/>
      <c r="AIC179" s="159"/>
      <c r="AID179" s="159"/>
      <c r="AIE179" s="159"/>
      <c r="AIF179" s="159"/>
      <c r="AIG179" s="159"/>
      <c r="AIH179" s="159"/>
      <c r="AII179" s="159"/>
      <c r="AIJ179" s="159"/>
      <c r="AIK179" s="159"/>
      <c r="AIL179" s="159"/>
      <c r="AIM179" s="159"/>
      <c r="AIN179" s="159"/>
      <c r="AIO179" s="159"/>
      <c r="AIP179" s="159"/>
      <c r="AIQ179" s="159"/>
      <c r="AIR179" s="159"/>
      <c r="AIS179" s="159"/>
      <c r="AIT179" s="159"/>
      <c r="AIU179" s="159"/>
      <c r="AIV179" s="159"/>
      <c r="AIW179" s="159"/>
      <c r="AIX179" s="159"/>
      <c r="AIY179" s="159"/>
      <c r="AIZ179" s="159"/>
      <c r="AJA179" s="159"/>
      <c r="AJB179" s="159"/>
      <c r="AJC179" s="159"/>
      <c r="AJD179" s="159"/>
      <c r="AJE179" s="159"/>
      <c r="AJF179" s="159"/>
      <c r="AJG179" s="159"/>
      <c r="AJH179" s="159"/>
      <c r="AJI179" s="159"/>
      <c r="AJJ179" s="159"/>
      <c r="AJK179" s="159"/>
      <c r="AJL179" s="159"/>
      <c r="AJM179" s="159"/>
      <c r="AJN179" s="159"/>
      <c r="AJO179" s="159"/>
      <c r="AJP179" s="159"/>
      <c r="AJQ179" s="159"/>
      <c r="AJR179" s="159"/>
      <c r="AJS179" s="159"/>
      <c r="AJT179" s="159"/>
      <c r="AJU179" s="159"/>
      <c r="AJV179" s="159"/>
      <c r="AJW179" s="159"/>
      <c r="AJX179" s="159"/>
      <c r="AJY179" s="159"/>
      <c r="AJZ179" s="159"/>
      <c r="AKA179" s="159"/>
      <c r="AKB179" s="159"/>
      <c r="AKC179" s="159"/>
      <c r="AKD179" s="159"/>
      <c r="AKE179" s="159"/>
      <c r="AKF179" s="159"/>
      <c r="AKG179" s="159"/>
      <c r="AKH179" s="159"/>
      <c r="AKI179" s="159"/>
      <c r="AKJ179" s="159"/>
      <c r="AKK179" s="159"/>
      <c r="AKL179" s="159"/>
      <c r="AKM179" s="159"/>
      <c r="AKN179" s="159"/>
      <c r="AKO179" s="159"/>
      <c r="AKP179" s="159"/>
      <c r="AKQ179" s="159"/>
      <c r="AKR179" s="159"/>
      <c r="AKS179" s="159"/>
      <c r="AKT179" s="159"/>
      <c r="AKU179" s="159"/>
      <c r="AKV179" s="159"/>
      <c r="AKW179" s="159"/>
      <c r="AKX179" s="159"/>
      <c r="AKY179" s="159"/>
      <c r="AKZ179" s="159"/>
      <c r="ALA179" s="159"/>
      <c r="ALB179" s="159"/>
      <c r="ALC179" s="159"/>
      <c r="ALD179" s="159"/>
      <c r="ALE179" s="159"/>
      <c r="ALF179" s="159"/>
      <c r="ALG179" s="159"/>
      <c r="ALH179" s="159"/>
      <c r="ALI179" s="159"/>
      <c r="ALJ179" s="159"/>
      <c r="ALK179" s="159"/>
      <c r="ALL179" s="159"/>
      <c r="ALM179" s="159"/>
      <c r="ALN179" s="159"/>
      <c r="ALO179" s="159"/>
      <c r="ALP179" s="159"/>
      <c r="ALQ179" s="159"/>
      <c r="ALR179" s="159"/>
      <c r="ALS179" s="159"/>
      <c r="ALT179" s="159"/>
      <c r="ALU179" s="159"/>
      <c r="ALV179" s="159"/>
      <c r="ALW179" s="159"/>
      <c r="ALX179" s="159"/>
      <c r="ALY179" s="159"/>
      <c r="ALZ179" s="159"/>
      <c r="AMA179" s="159"/>
      <c r="AMB179" s="159"/>
      <c r="AMC179" s="159"/>
      <c r="AMD179" s="159"/>
      <c r="AME179" s="159"/>
      <c r="AMF179" s="159"/>
      <c r="AMG179" s="159"/>
      <c r="AMH179" s="159"/>
      <c r="AMI179" s="159"/>
      <c r="AMJ179" s="159"/>
      <c r="AMK179" s="159"/>
    </row>
    <row r="180" spans="1:1025" s="160" customFormat="1" x14ac:dyDescent="0.3">
      <c r="A180" s="159"/>
      <c r="B180" s="178"/>
      <c r="C180" s="178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  <c r="BG180" s="159"/>
      <c r="BH180" s="159"/>
      <c r="BI180" s="159"/>
      <c r="BJ180" s="159"/>
      <c r="BK180" s="159"/>
      <c r="BL180" s="159"/>
      <c r="BM180" s="159"/>
      <c r="BN180" s="159"/>
      <c r="BO180" s="159"/>
      <c r="BP180" s="159"/>
      <c r="BQ180" s="159"/>
      <c r="BR180" s="159"/>
      <c r="BS180" s="159"/>
      <c r="BT180" s="159"/>
      <c r="BU180" s="159"/>
      <c r="BV180" s="159"/>
      <c r="BW180" s="159"/>
      <c r="BX180" s="159"/>
      <c r="BY180" s="159"/>
      <c r="BZ180" s="159"/>
      <c r="CA180" s="159"/>
      <c r="CB180" s="159"/>
      <c r="CC180" s="159"/>
      <c r="CD180" s="159"/>
      <c r="CE180" s="159"/>
      <c r="CF180" s="159"/>
      <c r="CG180" s="159"/>
      <c r="CH180" s="159"/>
      <c r="CI180" s="159"/>
      <c r="CJ180" s="159"/>
      <c r="CK180" s="159"/>
      <c r="CL180" s="159"/>
      <c r="CM180" s="159"/>
      <c r="CN180" s="159"/>
      <c r="CO180" s="159"/>
      <c r="CP180" s="159"/>
      <c r="CQ180" s="159"/>
      <c r="CR180" s="159"/>
      <c r="CS180" s="159"/>
      <c r="CT180" s="159"/>
      <c r="CU180" s="159"/>
      <c r="CV180" s="159"/>
      <c r="CW180" s="159"/>
      <c r="CX180" s="159"/>
      <c r="CY180" s="159"/>
      <c r="CZ180" s="159"/>
      <c r="DA180" s="159"/>
      <c r="DB180" s="159"/>
      <c r="DC180" s="159"/>
      <c r="DD180" s="159"/>
      <c r="DE180" s="159"/>
      <c r="DF180" s="159"/>
      <c r="DG180" s="159"/>
      <c r="DH180" s="159"/>
      <c r="DI180" s="159"/>
      <c r="DJ180" s="159"/>
      <c r="DK180" s="159"/>
      <c r="DL180" s="159"/>
      <c r="DM180" s="159"/>
      <c r="DN180" s="159"/>
      <c r="DO180" s="159"/>
      <c r="DP180" s="159"/>
      <c r="DQ180" s="159"/>
      <c r="DR180" s="159"/>
      <c r="DS180" s="159"/>
      <c r="DT180" s="159"/>
      <c r="DU180" s="159"/>
      <c r="DV180" s="159"/>
      <c r="DW180" s="159"/>
      <c r="DX180" s="159"/>
      <c r="DY180" s="159"/>
      <c r="DZ180" s="159"/>
      <c r="EA180" s="159"/>
      <c r="EB180" s="159"/>
      <c r="EC180" s="159"/>
      <c r="ED180" s="159"/>
      <c r="EE180" s="159"/>
      <c r="EF180" s="159"/>
      <c r="EG180" s="159"/>
      <c r="EH180" s="159"/>
      <c r="EI180" s="159"/>
      <c r="EJ180" s="159"/>
      <c r="EK180" s="159"/>
      <c r="EL180" s="159"/>
      <c r="EM180" s="159"/>
      <c r="EN180" s="159"/>
      <c r="EO180" s="159"/>
      <c r="EP180" s="159"/>
      <c r="EQ180" s="159"/>
      <c r="ER180" s="159"/>
      <c r="ES180" s="159"/>
      <c r="ET180" s="159"/>
      <c r="EU180" s="159"/>
      <c r="EV180" s="159"/>
      <c r="EW180" s="159"/>
      <c r="EX180" s="159"/>
      <c r="EY180" s="159"/>
      <c r="EZ180" s="159"/>
      <c r="FA180" s="159"/>
      <c r="FB180" s="159"/>
      <c r="FC180" s="159"/>
      <c r="FD180" s="159"/>
      <c r="FE180" s="159"/>
      <c r="FF180" s="159"/>
      <c r="FG180" s="159"/>
      <c r="FH180" s="159"/>
      <c r="FI180" s="159"/>
      <c r="FJ180" s="159"/>
      <c r="FK180" s="159"/>
      <c r="FL180" s="159"/>
      <c r="FM180" s="159"/>
      <c r="FN180" s="159"/>
      <c r="FO180" s="159"/>
      <c r="FP180" s="159"/>
      <c r="FQ180" s="159"/>
      <c r="FR180" s="159"/>
      <c r="FS180" s="159"/>
      <c r="FT180" s="159"/>
      <c r="FU180" s="159"/>
      <c r="FV180" s="159"/>
      <c r="FW180" s="159"/>
      <c r="FX180" s="159"/>
      <c r="FY180" s="159"/>
      <c r="FZ180" s="159"/>
      <c r="GA180" s="159"/>
      <c r="GB180" s="159"/>
      <c r="GC180" s="159"/>
      <c r="GD180" s="159"/>
      <c r="GE180" s="159"/>
      <c r="GF180" s="159"/>
      <c r="GG180" s="159"/>
      <c r="GH180" s="159"/>
      <c r="GI180" s="159"/>
      <c r="GJ180" s="159"/>
      <c r="GK180" s="159"/>
      <c r="GL180" s="159"/>
      <c r="GM180" s="159"/>
      <c r="GN180" s="159"/>
      <c r="GO180" s="159"/>
      <c r="GP180" s="159"/>
      <c r="GQ180" s="159"/>
      <c r="GR180" s="159"/>
      <c r="GS180" s="159"/>
      <c r="GT180" s="159"/>
      <c r="GU180" s="159"/>
      <c r="GV180" s="159"/>
      <c r="GW180" s="159"/>
      <c r="GX180" s="159"/>
      <c r="GY180" s="159"/>
      <c r="GZ180" s="159"/>
      <c r="HA180" s="159"/>
      <c r="HB180" s="159"/>
      <c r="HC180" s="159"/>
      <c r="HD180" s="159"/>
      <c r="HE180" s="159"/>
      <c r="HF180" s="159"/>
      <c r="HG180" s="159"/>
      <c r="HH180" s="159"/>
      <c r="HI180" s="159"/>
      <c r="HJ180" s="159"/>
      <c r="HK180" s="159"/>
      <c r="HL180" s="159"/>
      <c r="HM180" s="159"/>
      <c r="HN180" s="159"/>
      <c r="HO180" s="159"/>
      <c r="HP180" s="159"/>
      <c r="HQ180" s="159"/>
      <c r="HR180" s="159"/>
      <c r="HS180" s="159"/>
      <c r="HT180" s="159"/>
      <c r="HU180" s="159"/>
      <c r="HV180" s="159"/>
      <c r="HW180" s="159"/>
      <c r="HX180" s="159"/>
      <c r="HY180" s="159"/>
      <c r="HZ180" s="159"/>
      <c r="IA180" s="159"/>
      <c r="IB180" s="159"/>
      <c r="IC180" s="159"/>
      <c r="ID180" s="159"/>
      <c r="IE180" s="159"/>
      <c r="IF180" s="159"/>
      <c r="IG180" s="159"/>
      <c r="IH180" s="159"/>
      <c r="II180" s="159"/>
      <c r="IJ180" s="159"/>
      <c r="IK180" s="159"/>
      <c r="IL180" s="159"/>
      <c r="IM180" s="159"/>
      <c r="IN180" s="159"/>
      <c r="IO180" s="159"/>
      <c r="IP180" s="159"/>
      <c r="IQ180" s="159"/>
      <c r="IR180" s="159"/>
      <c r="IS180" s="159"/>
      <c r="IT180" s="159"/>
      <c r="IU180" s="159"/>
      <c r="IV180" s="159"/>
      <c r="IW180" s="159"/>
      <c r="IX180" s="159"/>
      <c r="IY180" s="159"/>
      <c r="IZ180" s="159"/>
      <c r="JA180" s="159"/>
      <c r="JB180" s="159"/>
      <c r="JC180" s="159"/>
      <c r="JD180" s="159"/>
      <c r="JE180" s="159"/>
      <c r="JF180" s="159"/>
      <c r="JG180" s="159"/>
      <c r="JH180" s="159"/>
      <c r="JI180" s="159"/>
      <c r="JJ180" s="159"/>
      <c r="JK180" s="159"/>
      <c r="JL180" s="159"/>
      <c r="JM180" s="159"/>
      <c r="JN180" s="159"/>
      <c r="JO180" s="159"/>
      <c r="JP180" s="159"/>
      <c r="JQ180" s="159"/>
      <c r="JR180" s="159"/>
      <c r="JS180" s="159"/>
      <c r="JT180" s="159"/>
      <c r="JU180" s="159"/>
      <c r="JV180" s="159"/>
      <c r="JW180" s="159"/>
      <c r="JX180" s="159"/>
      <c r="JY180" s="159"/>
      <c r="JZ180" s="159"/>
      <c r="KA180" s="159"/>
      <c r="KB180" s="159"/>
      <c r="KC180" s="159"/>
      <c r="KD180" s="159"/>
      <c r="KE180" s="159"/>
      <c r="KF180" s="159"/>
      <c r="KG180" s="159"/>
      <c r="KH180" s="159"/>
      <c r="KI180" s="159"/>
      <c r="KJ180" s="159"/>
      <c r="KK180" s="159"/>
      <c r="KL180" s="159"/>
      <c r="KM180" s="159"/>
      <c r="KN180" s="159"/>
      <c r="KO180" s="159"/>
      <c r="KP180" s="159"/>
      <c r="KQ180" s="159"/>
      <c r="KR180" s="159"/>
      <c r="KS180" s="159"/>
      <c r="KT180" s="159"/>
      <c r="KU180" s="159"/>
      <c r="KV180" s="159"/>
      <c r="KW180" s="159"/>
      <c r="KX180" s="159"/>
      <c r="KY180" s="159"/>
      <c r="KZ180" s="159"/>
      <c r="LA180" s="159"/>
      <c r="LB180" s="159"/>
      <c r="LC180" s="159"/>
      <c r="LD180" s="159"/>
      <c r="LE180" s="159"/>
      <c r="LF180" s="159"/>
      <c r="LG180" s="159"/>
      <c r="LH180" s="159"/>
      <c r="LI180" s="159"/>
      <c r="LJ180" s="159"/>
      <c r="LK180" s="159"/>
      <c r="LL180" s="159"/>
      <c r="LM180" s="159"/>
      <c r="LN180" s="159"/>
      <c r="LO180" s="159"/>
      <c r="LP180" s="159"/>
      <c r="LQ180" s="159"/>
      <c r="LR180" s="159"/>
      <c r="LS180" s="159"/>
      <c r="LT180" s="159"/>
      <c r="LU180" s="159"/>
      <c r="LV180" s="159"/>
      <c r="LW180" s="159"/>
      <c r="LX180" s="159"/>
      <c r="LY180" s="159"/>
      <c r="LZ180" s="159"/>
      <c r="MA180" s="159"/>
      <c r="MB180" s="159"/>
      <c r="MC180" s="159"/>
      <c r="MD180" s="159"/>
      <c r="ME180" s="159"/>
      <c r="MF180" s="159"/>
      <c r="MG180" s="159"/>
      <c r="MH180" s="159"/>
      <c r="MI180" s="159"/>
      <c r="MJ180" s="159"/>
      <c r="MK180" s="159"/>
      <c r="ML180" s="159"/>
      <c r="MM180" s="159"/>
      <c r="MN180" s="159"/>
      <c r="MO180" s="159"/>
      <c r="MP180" s="159"/>
      <c r="MQ180" s="159"/>
      <c r="MR180" s="159"/>
      <c r="MS180" s="159"/>
      <c r="MT180" s="159"/>
      <c r="MU180" s="159"/>
      <c r="MV180" s="159"/>
      <c r="MW180" s="159"/>
      <c r="MX180" s="159"/>
      <c r="MY180" s="159"/>
      <c r="MZ180" s="159"/>
      <c r="NA180" s="159"/>
      <c r="NB180" s="159"/>
      <c r="NC180" s="159"/>
      <c r="ND180" s="159"/>
      <c r="NE180" s="159"/>
      <c r="NF180" s="159"/>
      <c r="NG180" s="159"/>
      <c r="NH180" s="159"/>
      <c r="NI180" s="159"/>
      <c r="NJ180" s="159"/>
      <c r="NK180" s="159"/>
      <c r="NL180" s="159"/>
      <c r="NM180" s="159"/>
      <c r="NN180" s="159"/>
      <c r="NO180" s="159"/>
      <c r="NP180" s="159"/>
      <c r="NQ180" s="159"/>
      <c r="NR180" s="159"/>
      <c r="NS180" s="159"/>
      <c r="NT180" s="159"/>
      <c r="NU180" s="159"/>
      <c r="NV180" s="159"/>
      <c r="NW180" s="159"/>
      <c r="NX180" s="159"/>
      <c r="NY180" s="159"/>
      <c r="NZ180" s="159"/>
      <c r="OA180" s="159"/>
      <c r="OB180" s="159"/>
      <c r="OC180" s="159"/>
      <c r="OD180" s="159"/>
      <c r="OE180" s="159"/>
      <c r="OF180" s="159"/>
      <c r="OG180" s="159"/>
      <c r="OH180" s="159"/>
      <c r="OI180" s="159"/>
      <c r="OJ180" s="159"/>
      <c r="OK180" s="159"/>
      <c r="OL180" s="159"/>
      <c r="OM180" s="159"/>
      <c r="ON180" s="159"/>
      <c r="OO180" s="159"/>
      <c r="OP180" s="159"/>
      <c r="OQ180" s="159"/>
      <c r="OR180" s="159"/>
      <c r="OS180" s="159"/>
      <c r="OT180" s="159"/>
      <c r="OU180" s="159"/>
      <c r="OV180" s="159"/>
      <c r="OW180" s="159"/>
      <c r="OX180" s="159"/>
      <c r="OY180" s="159"/>
      <c r="OZ180" s="159"/>
      <c r="PA180" s="159"/>
      <c r="PB180" s="159"/>
      <c r="PC180" s="159"/>
      <c r="PD180" s="159"/>
      <c r="PE180" s="159"/>
      <c r="PF180" s="159"/>
      <c r="PG180" s="159"/>
      <c r="PH180" s="159"/>
      <c r="PI180" s="159"/>
      <c r="PJ180" s="159"/>
      <c r="PK180" s="159"/>
      <c r="PL180" s="159"/>
      <c r="PM180" s="159"/>
      <c r="PN180" s="159"/>
      <c r="PO180" s="159"/>
      <c r="PP180" s="159"/>
      <c r="PQ180" s="159"/>
      <c r="PR180" s="159"/>
      <c r="PS180" s="159"/>
      <c r="PT180" s="159"/>
      <c r="PU180" s="159"/>
      <c r="PV180" s="159"/>
      <c r="PW180" s="159"/>
      <c r="PX180" s="159"/>
      <c r="PY180" s="159"/>
      <c r="PZ180" s="159"/>
      <c r="QA180" s="159"/>
      <c r="QB180" s="159"/>
      <c r="QC180" s="159"/>
      <c r="QD180" s="159"/>
      <c r="QE180" s="159"/>
      <c r="QF180" s="159"/>
      <c r="QG180" s="159"/>
      <c r="QH180" s="159"/>
      <c r="QI180" s="159"/>
      <c r="QJ180" s="159"/>
      <c r="QK180" s="159"/>
      <c r="QL180" s="159"/>
      <c r="QM180" s="159"/>
      <c r="QN180" s="159"/>
      <c r="QO180" s="159"/>
      <c r="QP180" s="159"/>
      <c r="QQ180" s="159"/>
      <c r="QR180" s="159"/>
      <c r="QS180" s="159"/>
      <c r="QT180" s="159"/>
      <c r="QU180" s="159"/>
      <c r="QV180" s="159"/>
      <c r="QW180" s="159"/>
      <c r="QX180" s="159"/>
      <c r="QY180" s="159"/>
      <c r="QZ180" s="159"/>
      <c r="RA180" s="159"/>
      <c r="RB180" s="159"/>
      <c r="RC180" s="159"/>
      <c r="RD180" s="159"/>
      <c r="RE180" s="159"/>
      <c r="RF180" s="159"/>
      <c r="RG180" s="159"/>
      <c r="RH180" s="159"/>
      <c r="RI180" s="159"/>
      <c r="RJ180" s="159"/>
      <c r="RK180" s="159"/>
      <c r="RL180" s="159"/>
      <c r="RM180" s="159"/>
      <c r="RN180" s="159"/>
      <c r="RO180" s="159"/>
      <c r="RP180" s="159"/>
      <c r="RQ180" s="159"/>
      <c r="RR180" s="159"/>
      <c r="RS180" s="159"/>
      <c r="RT180" s="159"/>
      <c r="RU180" s="159"/>
      <c r="RV180" s="159"/>
      <c r="RW180" s="159"/>
      <c r="RX180" s="159"/>
      <c r="RY180" s="159"/>
      <c r="RZ180" s="159"/>
      <c r="SA180" s="159"/>
      <c r="SB180" s="159"/>
      <c r="SC180" s="159"/>
      <c r="SD180" s="159"/>
      <c r="SE180" s="159"/>
      <c r="SF180" s="159"/>
      <c r="SG180" s="159"/>
      <c r="SH180" s="159"/>
      <c r="SI180" s="159"/>
      <c r="SJ180" s="159"/>
      <c r="SK180" s="159"/>
      <c r="SL180" s="159"/>
      <c r="SM180" s="159"/>
      <c r="SN180" s="159"/>
      <c r="SO180" s="159"/>
      <c r="SP180" s="159"/>
      <c r="SQ180" s="159"/>
      <c r="SR180" s="159"/>
      <c r="SS180" s="159"/>
      <c r="ST180" s="159"/>
      <c r="SU180" s="159"/>
      <c r="SV180" s="159"/>
      <c r="SW180" s="159"/>
      <c r="SX180" s="159"/>
      <c r="SY180" s="159"/>
      <c r="SZ180" s="159"/>
      <c r="TA180" s="159"/>
      <c r="TB180" s="159"/>
      <c r="TC180" s="159"/>
      <c r="TD180" s="159"/>
      <c r="TE180" s="159"/>
      <c r="TF180" s="159"/>
      <c r="TG180" s="159"/>
      <c r="TH180" s="159"/>
      <c r="TI180" s="159"/>
      <c r="TJ180" s="159"/>
      <c r="TK180" s="159"/>
      <c r="TL180" s="159"/>
      <c r="TM180" s="159"/>
      <c r="TN180" s="159"/>
      <c r="TO180" s="159"/>
      <c r="TP180" s="159"/>
      <c r="TQ180" s="159"/>
      <c r="TR180" s="159"/>
      <c r="TS180" s="159"/>
      <c r="TT180" s="159"/>
      <c r="TU180" s="159"/>
      <c r="TV180" s="159"/>
      <c r="TW180" s="159"/>
      <c r="TX180" s="159"/>
      <c r="TY180" s="159"/>
      <c r="TZ180" s="159"/>
      <c r="UA180" s="159"/>
      <c r="UB180" s="159"/>
      <c r="UC180" s="159"/>
      <c r="UD180" s="159"/>
      <c r="UE180" s="159"/>
      <c r="UF180" s="159"/>
      <c r="UG180" s="159"/>
      <c r="UH180" s="159"/>
      <c r="UI180" s="159"/>
      <c r="UJ180" s="159"/>
      <c r="UK180" s="159"/>
      <c r="UL180" s="159"/>
      <c r="UM180" s="159"/>
      <c r="UN180" s="159"/>
      <c r="UO180" s="159"/>
      <c r="UP180" s="159"/>
      <c r="UQ180" s="159"/>
      <c r="UR180" s="159"/>
      <c r="US180" s="159"/>
      <c r="UT180" s="159"/>
      <c r="UU180" s="159"/>
      <c r="UV180" s="159"/>
      <c r="UW180" s="159"/>
      <c r="UX180" s="159"/>
      <c r="UY180" s="159"/>
      <c r="UZ180" s="159"/>
      <c r="VA180" s="159"/>
      <c r="VB180" s="159"/>
      <c r="VC180" s="159"/>
      <c r="VD180" s="159"/>
      <c r="VE180" s="159"/>
      <c r="VF180" s="159"/>
      <c r="VG180" s="159"/>
      <c r="VH180" s="159"/>
      <c r="VI180" s="159"/>
      <c r="VJ180" s="159"/>
      <c r="VK180" s="159"/>
      <c r="VL180" s="159"/>
      <c r="VM180" s="159"/>
      <c r="VN180" s="159"/>
      <c r="VO180" s="159"/>
      <c r="VP180" s="159"/>
      <c r="VQ180" s="159"/>
      <c r="VR180" s="159"/>
      <c r="VS180" s="159"/>
      <c r="VT180" s="159"/>
      <c r="VU180" s="159"/>
      <c r="VV180" s="159"/>
      <c r="VW180" s="159"/>
      <c r="VX180" s="159"/>
      <c r="VY180" s="159"/>
      <c r="VZ180" s="159"/>
      <c r="WA180" s="159"/>
      <c r="WB180" s="159"/>
      <c r="WC180" s="159"/>
      <c r="WD180" s="159"/>
      <c r="WE180" s="159"/>
      <c r="WF180" s="159"/>
      <c r="WG180" s="159"/>
      <c r="WH180" s="159"/>
      <c r="WI180" s="159"/>
      <c r="WJ180" s="159"/>
      <c r="WK180" s="159"/>
      <c r="WL180" s="159"/>
      <c r="WM180" s="159"/>
      <c r="WN180" s="159"/>
      <c r="WO180" s="159"/>
      <c r="WP180" s="159"/>
      <c r="WQ180" s="159"/>
      <c r="WR180" s="159"/>
      <c r="WS180" s="159"/>
      <c r="WT180" s="159"/>
      <c r="WU180" s="159"/>
      <c r="WV180" s="159"/>
      <c r="WW180" s="159"/>
      <c r="WX180" s="159"/>
      <c r="WY180" s="159"/>
      <c r="WZ180" s="159"/>
      <c r="XA180" s="159"/>
      <c r="XB180" s="159"/>
      <c r="XC180" s="159"/>
      <c r="XD180" s="159"/>
      <c r="XE180" s="159"/>
      <c r="XF180" s="159"/>
      <c r="XG180" s="159"/>
      <c r="XH180" s="159"/>
      <c r="XI180" s="159"/>
      <c r="XJ180" s="159"/>
      <c r="XK180" s="159"/>
      <c r="XL180" s="159"/>
      <c r="XM180" s="159"/>
      <c r="XN180" s="159"/>
      <c r="XO180" s="159"/>
      <c r="XP180" s="159"/>
      <c r="XQ180" s="159"/>
      <c r="XR180" s="159"/>
      <c r="XS180" s="159"/>
      <c r="XT180" s="159"/>
      <c r="XU180" s="159"/>
      <c r="XV180" s="159"/>
      <c r="XW180" s="159"/>
      <c r="XX180" s="159"/>
      <c r="XY180" s="159"/>
      <c r="XZ180" s="159"/>
      <c r="YA180" s="159"/>
      <c r="YB180" s="159"/>
      <c r="YC180" s="159"/>
      <c r="YD180" s="159"/>
      <c r="YE180" s="159"/>
      <c r="YF180" s="159"/>
      <c r="YG180" s="159"/>
      <c r="YH180" s="159"/>
      <c r="YI180" s="159"/>
      <c r="YJ180" s="159"/>
      <c r="YK180" s="159"/>
      <c r="YL180" s="159"/>
      <c r="YM180" s="159"/>
      <c r="YN180" s="159"/>
      <c r="YO180" s="159"/>
      <c r="YP180" s="159"/>
      <c r="YQ180" s="159"/>
      <c r="YR180" s="159"/>
      <c r="YS180" s="159"/>
      <c r="YT180" s="159"/>
      <c r="YU180" s="159"/>
      <c r="YV180" s="159"/>
      <c r="YW180" s="159"/>
      <c r="YX180" s="159"/>
      <c r="YY180" s="159"/>
      <c r="YZ180" s="159"/>
      <c r="ZA180" s="159"/>
      <c r="ZB180" s="159"/>
      <c r="ZC180" s="159"/>
      <c r="ZD180" s="159"/>
      <c r="ZE180" s="159"/>
      <c r="ZF180" s="159"/>
      <c r="ZG180" s="159"/>
      <c r="ZH180" s="159"/>
      <c r="ZI180" s="159"/>
      <c r="ZJ180" s="159"/>
      <c r="ZK180" s="159"/>
      <c r="ZL180" s="159"/>
      <c r="ZM180" s="159"/>
      <c r="ZN180" s="159"/>
      <c r="ZO180" s="159"/>
      <c r="ZP180" s="159"/>
      <c r="ZQ180" s="159"/>
      <c r="ZR180" s="159"/>
      <c r="ZS180" s="159"/>
      <c r="ZT180" s="159"/>
      <c r="ZU180" s="159"/>
      <c r="ZV180" s="159"/>
      <c r="ZW180" s="159"/>
      <c r="ZX180" s="159"/>
      <c r="ZY180" s="159"/>
      <c r="ZZ180" s="159"/>
      <c r="AAA180" s="159"/>
      <c r="AAB180" s="159"/>
      <c r="AAC180" s="159"/>
      <c r="AAD180" s="159"/>
      <c r="AAE180" s="159"/>
      <c r="AAF180" s="159"/>
      <c r="AAG180" s="159"/>
      <c r="AAH180" s="159"/>
      <c r="AAI180" s="159"/>
      <c r="AAJ180" s="159"/>
      <c r="AAK180" s="159"/>
      <c r="AAL180" s="159"/>
      <c r="AAM180" s="159"/>
      <c r="AAN180" s="159"/>
      <c r="AAO180" s="159"/>
      <c r="AAP180" s="159"/>
      <c r="AAQ180" s="159"/>
      <c r="AAR180" s="159"/>
      <c r="AAS180" s="159"/>
      <c r="AAT180" s="159"/>
      <c r="AAU180" s="159"/>
      <c r="AAV180" s="159"/>
      <c r="AAW180" s="159"/>
      <c r="AAX180" s="159"/>
      <c r="AAY180" s="159"/>
      <c r="AAZ180" s="159"/>
      <c r="ABA180" s="159"/>
      <c r="ABB180" s="159"/>
      <c r="ABC180" s="159"/>
      <c r="ABD180" s="159"/>
      <c r="ABE180" s="159"/>
      <c r="ABF180" s="159"/>
      <c r="ABG180" s="159"/>
      <c r="ABH180" s="159"/>
      <c r="ABI180" s="159"/>
      <c r="ABJ180" s="159"/>
      <c r="ABK180" s="159"/>
      <c r="ABL180" s="159"/>
      <c r="ABM180" s="159"/>
      <c r="ABN180" s="159"/>
      <c r="ABO180" s="159"/>
      <c r="ABP180" s="159"/>
      <c r="ABQ180" s="159"/>
      <c r="ABR180" s="159"/>
      <c r="ABS180" s="159"/>
      <c r="ABT180" s="159"/>
      <c r="ABU180" s="159"/>
      <c r="ABV180" s="159"/>
      <c r="ABW180" s="159"/>
      <c r="ABX180" s="159"/>
      <c r="ABY180" s="159"/>
      <c r="ABZ180" s="159"/>
      <c r="ACA180" s="159"/>
      <c r="ACB180" s="159"/>
      <c r="ACC180" s="159"/>
      <c r="ACD180" s="159"/>
      <c r="ACE180" s="159"/>
      <c r="ACF180" s="159"/>
      <c r="ACG180" s="159"/>
      <c r="ACH180" s="159"/>
      <c r="ACI180" s="159"/>
      <c r="ACJ180" s="159"/>
      <c r="ACK180" s="159"/>
      <c r="ACL180" s="159"/>
      <c r="ACM180" s="159"/>
      <c r="ACN180" s="159"/>
      <c r="ACO180" s="159"/>
      <c r="ACP180" s="159"/>
      <c r="ACQ180" s="159"/>
      <c r="ACR180" s="159"/>
      <c r="ACS180" s="159"/>
      <c r="ACT180" s="159"/>
      <c r="ACU180" s="159"/>
      <c r="ACV180" s="159"/>
      <c r="ACW180" s="159"/>
      <c r="ACX180" s="159"/>
      <c r="ACY180" s="159"/>
      <c r="ACZ180" s="159"/>
      <c r="ADA180" s="159"/>
      <c r="ADB180" s="159"/>
      <c r="ADC180" s="159"/>
      <c r="ADD180" s="159"/>
      <c r="ADE180" s="159"/>
      <c r="ADF180" s="159"/>
      <c r="ADG180" s="159"/>
      <c r="ADH180" s="159"/>
      <c r="ADI180" s="159"/>
      <c r="ADJ180" s="159"/>
      <c r="ADK180" s="159"/>
      <c r="ADL180" s="159"/>
      <c r="ADM180" s="159"/>
      <c r="ADN180" s="159"/>
      <c r="ADO180" s="159"/>
      <c r="ADP180" s="159"/>
      <c r="ADQ180" s="159"/>
      <c r="ADR180" s="159"/>
      <c r="ADS180" s="159"/>
      <c r="ADT180" s="159"/>
      <c r="ADU180" s="159"/>
      <c r="ADV180" s="159"/>
      <c r="ADW180" s="159"/>
      <c r="ADX180" s="159"/>
      <c r="ADY180" s="159"/>
      <c r="ADZ180" s="159"/>
      <c r="AEA180" s="159"/>
      <c r="AEB180" s="159"/>
      <c r="AEC180" s="159"/>
      <c r="AED180" s="159"/>
      <c r="AEE180" s="159"/>
      <c r="AEF180" s="159"/>
      <c r="AEG180" s="159"/>
      <c r="AEH180" s="159"/>
      <c r="AEI180" s="159"/>
      <c r="AEJ180" s="159"/>
      <c r="AEK180" s="159"/>
      <c r="AEL180" s="159"/>
      <c r="AEM180" s="159"/>
      <c r="AEN180" s="159"/>
      <c r="AEO180" s="159"/>
      <c r="AEP180" s="159"/>
      <c r="AEQ180" s="159"/>
      <c r="AER180" s="159"/>
      <c r="AES180" s="159"/>
      <c r="AET180" s="159"/>
      <c r="AEU180" s="159"/>
      <c r="AEV180" s="159"/>
      <c r="AEW180" s="159"/>
      <c r="AEX180" s="159"/>
      <c r="AEY180" s="159"/>
      <c r="AEZ180" s="159"/>
      <c r="AFA180" s="159"/>
      <c r="AFB180" s="159"/>
      <c r="AFC180" s="159"/>
      <c r="AFD180" s="159"/>
      <c r="AFE180" s="159"/>
      <c r="AFF180" s="159"/>
      <c r="AFG180" s="159"/>
      <c r="AFH180" s="159"/>
      <c r="AFI180" s="159"/>
      <c r="AFJ180" s="159"/>
      <c r="AFK180" s="159"/>
      <c r="AFL180" s="159"/>
      <c r="AFM180" s="159"/>
      <c r="AFN180" s="159"/>
      <c r="AFO180" s="159"/>
      <c r="AFP180" s="159"/>
      <c r="AFQ180" s="159"/>
      <c r="AFR180" s="159"/>
      <c r="AFS180" s="159"/>
      <c r="AFT180" s="159"/>
      <c r="AFU180" s="159"/>
      <c r="AFV180" s="159"/>
      <c r="AFW180" s="159"/>
      <c r="AFX180" s="159"/>
      <c r="AFY180" s="159"/>
      <c r="AFZ180" s="159"/>
      <c r="AGA180" s="159"/>
      <c r="AGB180" s="159"/>
      <c r="AGC180" s="159"/>
      <c r="AGD180" s="159"/>
      <c r="AGE180" s="159"/>
      <c r="AGF180" s="159"/>
      <c r="AGG180" s="159"/>
      <c r="AGH180" s="159"/>
      <c r="AGI180" s="159"/>
      <c r="AGJ180" s="159"/>
      <c r="AGK180" s="159"/>
      <c r="AGL180" s="159"/>
      <c r="AGM180" s="159"/>
      <c r="AGN180" s="159"/>
      <c r="AGO180" s="159"/>
      <c r="AGP180" s="159"/>
      <c r="AGQ180" s="159"/>
      <c r="AGR180" s="159"/>
      <c r="AGS180" s="159"/>
      <c r="AGT180" s="159"/>
      <c r="AGU180" s="159"/>
      <c r="AGV180" s="159"/>
      <c r="AGW180" s="159"/>
      <c r="AGX180" s="159"/>
      <c r="AGY180" s="159"/>
      <c r="AGZ180" s="159"/>
      <c r="AHA180" s="159"/>
      <c r="AHB180" s="159"/>
      <c r="AHC180" s="159"/>
      <c r="AHD180" s="159"/>
      <c r="AHE180" s="159"/>
      <c r="AHF180" s="159"/>
      <c r="AHG180" s="159"/>
      <c r="AHH180" s="159"/>
      <c r="AHI180" s="159"/>
      <c r="AHJ180" s="159"/>
      <c r="AHK180" s="159"/>
      <c r="AHL180" s="159"/>
      <c r="AHM180" s="159"/>
      <c r="AHN180" s="159"/>
      <c r="AHO180" s="159"/>
      <c r="AHP180" s="159"/>
      <c r="AHQ180" s="159"/>
      <c r="AHR180" s="159"/>
      <c r="AHS180" s="159"/>
      <c r="AHT180" s="159"/>
      <c r="AHU180" s="159"/>
      <c r="AHV180" s="159"/>
      <c r="AHW180" s="159"/>
      <c r="AHX180" s="159"/>
      <c r="AHY180" s="159"/>
      <c r="AHZ180" s="159"/>
      <c r="AIA180" s="159"/>
      <c r="AIB180" s="159"/>
      <c r="AIC180" s="159"/>
      <c r="AID180" s="159"/>
      <c r="AIE180" s="159"/>
      <c r="AIF180" s="159"/>
      <c r="AIG180" s="159"/>
      <c r="AIH180" s="159"/>
      <c r="AII180" s="159"/>
      <c r="AIJ180" s="159"/>
      <c r="AIK180" s="159"/>
      <c r="AIL180" s="159"/>
      <c r="AIM180" s="159"/>
      <c r="AIN180" s="159"/>
      <c r="AIO180" s="159"/>
      <c r="AIP180" s="159"/>
      <c r="AIQ180" s="159"/>
      <c r="AIR180" s="159"/>
      <c r="AIS180" s="159"/>
      <c r="AIT180" s="159"/>
      <c r="AIU180" s="159"/>
      <c r="AIV180" s="159"/>
      <c r="AIW180" s="159"/>
      <c r="AIX180" s="159"/>
      <c r="AIY180" s="159"/>
      <c r="AIZ180" s="159"/>
      <c r="AJA180" s="159"/>
      <c r="AJB180" s="159"/>
      <c r="AJC180" s="159"/>
      <c r="AJD180" s="159"/>
      <c r="AJE180" s="159"/>
      <c r="AJF180" s="159"/>
      <c r="AJG180" s="159"/>
      <c r="AJH180" s="159"/>
      <c r="AJI180" s="159"/>
      <c r="AJJ180" s="159"/>
      <c r="AJK180" s="159"/>
      <c r="AJL180" s="159"/>
      <c r="AJM180" s="159"/>
      <c r="AJN180" s="159"/>
      <c r="AJO180" s="159"/>
      <c r="AJP180" s="159"/>
      <c r="AJQ180" s="159"/>
      <c r="AJR180" s="159"/>
      <c r="AJS180" s="159"/>
      <c r="AJT180" s="159"/>
      <c r="AJU180" s="159"/>
      <c r="AJV180" s="159"/>
      <c r="AJW180" s="159"/>
      <c r="AJX180" s="159"/>
      <c r="AJY180" s="159"/>
      <c r="AJZ180" s="159"/>
      <c r="AKA180" s="159"/>
      <c r="AKB180" s="159"/>
      <c r="AKC180" s="159"/>
      <c r="AKD180" s="159"/>
      <c r="AKE180" s="159"/>
      <c r="AKF180" s="159"/>
      <c r="AKG180" s="159"/>
      <c r="AKH180" s="159"/>
      <c r="AKI180" s="159"/>
      <c r="AKJ180" s="159"/>
      <c r="AKK180" s="159"/>
      <c r="AKL180" s="159"/>
      <c r="AKM180" s="159"/>
      <c r="AKN180" s="159"/>
      <c r="AKO180" s="159"/>
      <c r="AKP180" s="159"/>
      <c r="AKQ180" s="159"/>
      <c r="AKR180" s="159"/>
      <c r="AKS180" s="159"/>
      <c r="AKT180" s="159"/>
      <c r="AKU180" s="159"/>
      <c r="AKV180" s="159"/>
      <c r="AKW180" s="159"/>
      <c r="AKX180" s="159"/>
      <c r="AKY180" s="159"/>
      <c r="AKZ180" s="159"/>
      <c r="ALA180" s="159"/>
      <c r="ALB180" s="159"/>
      <c r="ALC180" s="159"/>
      <c r="ALD180" s="159"/>
      <c r="ALE180" s="159"/>
      <c r="ALF180" s="159"/>
      <c r="ALG180" s="159"/>
      <c r="ALH180" s="159"/>
      <c r="ALI180" s="159"/>
      <c r="ALJ180" s="159"/>
      <c r="ALK180" s="159"/>
      <c r="ALL180" s="159"/>
      <c r="ALM180" s="159"/>
      <c r="ALN180" s="159"/>
      <c r="ALO180" s="159"/>
      <c r="ALP180" s="159"/>
      <c r="ALQ180" s="159"/>
      <c r="ALR180" s="159"/>
      <c r="ALS180" s="159"/>
      <c r="ALT180" s="159"/>
      <c r="ALU180" s="159"/>
      <c r="ALV180" s="159"/>
      <c r="ALW180" s="159"/>
      <c r="ALX180" s="159"/>
      <c r="ALY180" s="159"/>
      <c r="ALZ180" s="159"/>
      <c r="AMA180" s="159"/>
      <c r="AMB180" s="159"/>
      <c r="AMC180" s="159"/>
      <c r="AMD180" s="159"/>
      <c r="AME180" s="159"/>
      <c r="AMF180" s="159"/>
      <c r="AMG180" s="159"/>
      <c r="AMH180" s="159"/>
      <c r="AMI180" s="159"/>
      <c r="AMJ180" s="159"/>
      <c r="AMK180" s="159"/>
    </row>
  </sheetData>
  <mergeCells count="31">
    <mergeCell ref="B168:O168"/>
    <mergeCell ref="C170:H170"/>
    <mergeCell ref="A174:B174"/>
    <mergeCell ref="A176:E176"/>
    <mergeCell ref="H176:O176"/>
    <mergeCell ref="H163:J163"/>
    <mergeCell ref="K163:O163"/>
    <mergeCell ref="G14:J14"/>
    <mergeCell ref="L14:O14"/>
    <mergeCell ref="P14:P17"/>
    <mergeCell ref="G15:J15"/>
    <mergeCell ref="L15:O15"/>
    <mergeCell ref="K157:O157"/>
    <mergeCell ref="K158:O158"/>
    <mergeCell ref="K159:O159"/>
    <mergeCell ref="K160:O160"/>
    <mergeCell ref="K161:O161"/>
    <mergeCell ref="K162:O162"/>
    <mergeCell ref="A13:B13"/>
    <mergeCell ref="K13:L13"/>
    <mergeCell ref="A1:G1"/>
    <mergeCell ref="A2:I2"/>
    <mergeCell ref="A3:O3"/>
    <mergeCell ref="A4:O4"/>
    <mergeCell ref="A5:O5"/>
    <mergeCell ref="A6:H6"/>
    <mergeCell ref="A7:H7"/>
    <mergeCell ref="A8:K8"/>
    <mergeCell ref="A9:I9"/>
    <mergeCell ref="K11:L11"/>
    <mergeCell ref="K12:L12"/>
  </mergeCells>
  <pageMargins left="0.7" right="0.7" top="0.75" bottom="0.75" header="0.3" footer="0.3"/>
  <pageSetup paperSize="9" scale="68" orientation="portrait" verticalDpi="300" r:id="rId1"/>
  <colBreaks count="1" manualBreakCount="1">
    <brk id="15" max="1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Mazgātava</vt:lpstr>
      <vt:lpstr>'Tāme Mazgātava'!Drukas_apgabals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Jana Horste</cp:lastModifiedBy>
  <dcterms:created xsi:type="dcterms:W3CDTF">2020-01-17T13:10:48Z</dcterms:created>
  <dcterms:modified xsi:type="dcterms:W3CDTF">2020-06-04T05:46:50Z</dcterms:modified>
</cp:coreProperties>
</file>